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xwechat_files\wxid_t54xnpv8f60a19_feb6\msg\file\2026-08\"/>
    </mc:Choice>
  </mc:AlternateContent>
  <bookViews>
    <workbookView windowWidth="19635" windowHeight="75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<sst xmlns="http://schemas.openxmlformats.org/spreadsheetml/2006/main" count="471" uniqueCount="252">
  <si>
    <t>2026年潞城区第三批就业见习补贴花名册</t>
  </si>
  <si>
    <t>单位名称（盖章）：</t>
  </si>
  <si>
    <t>序号</t>
  </si>
  <si>
    <t>姓名</t>
  </si>
  <si>
    <t>见习单位</t>
  </si>
  <si>
    <t>见习岗位</t>
  </si>
  <si>
    <t>见习期限（202X年XX月-202X年XX月）</t>
  </si>
  <si>
    <t>见习补贴金额（元）</t>
  </si>
  <si>
    <t>人身意外保险补贴（元）</t>
  </si>
  <si>
    <t>合计金额（元）</t>
  </si>
  <si>
    <t>李奕萱</t>
  </si>
  <si>
    <t>长治市潞城区残疾人联合会</t>
  </si>
  <si>
    <t>办公室</t>
  </si>
  <si>
    <t>2025年6月-2026年5月</t>
  </si>
  <si>
    <t>赵佳琪</t>
  </si>
  <si>
    <t>长治市潞城区财政局</t>
  </si>
  <si>
    <t>2025年7月-2026年6月</t>
  </si>
  <si>
    <t>胡卉林</t>
  </si>
  <si>
    <t>长治市生态环境局潞城分局</t>
  </si>
  <si>
    <t>武华楠</t>
  </si>
  <si>
    <t>贾彬彬</t>
  </si>
  <si>
    <t>长治市交通运输
综合行政执法队潞城大队</t>
  </si>
  <si>
    <t>货运执法中队</t>
  </si>
  <si>
    <t>魏佳云</t>
  </si>
  <si>
    <t>办公室文员</t>
  </si>
  <si>
    <t>李卓琛</t>
  </si>
  <si>
    <t>市场建设和信息技术执法中队</t>
  </si>
  <si>
    <t>狄珂珂</t>
  </si>
  <si>
    <t>长治市潞城区店上镇人民政府</t>
  </si>
  <si>
    <t>文职人员</t>
  </si>
  <si>
    <t>王森宇</t>
  </si>
  <si>
    <t>长治市潞城区卫生健康和体育局</t>
  </si>
  <si>
    <t>曹玉烨</t>
  </si>
  <si>
    <t>人口发展股</t>
  </si>
  <si>
    <t>何冰纯</t>
  </si>
  <si>
    <t>中医股</t>
  </si>
  <si>
    <t>武小璟</t>
  </si>
  <si>
    <t>长治市潞城区融媒体中心</t>
  </si>
  <si>
    <t>文字记者</t>
  </si>
  <si>
    <t>靳昱妍</t>
  </si>
  <si>
    <t>长治市潞城区发展和改革局</t>
  </si>
  <si>
    <t>行政辅助人员</t>
  </si>
  <si>
    <t>2025年8月-2026年7月</t>
  </si>
  <si>
    <t>彭夕桐</t>
  </si>
  <si>
    <t>长治市潞城区潞铭文化传媒有限公司</t>
  </si>
  <si>
    <t>拍摄</t>
  </si>
  <si>
    <t>李垚康</t>
  </si>
  <si>
    <t>长治市潞城区文化和旅游局</t>
  </si>
  <si>
    <t>刘怡倩</t>
  </si>
  <si>
    <t>长治市潞城区潞航建设运营有限公司</t>
  </si>
  <si>
    <t>王垚洁</t>
  </si>
  <si>
    <t>潞城区人力人才资源开发有限公司</t>
  </si>
  <si>
    <t>肖杨森</t>
  </si>
  <si>
    <t>长治市潞城区文物博物馆（八路军总部北村旧址纪念馆）</t>
  </si>
  <si>
    <t>原起寺</t>
  </si>
  <si>
    <t>崔师睿</t>
  </si>
  <si>
    <t>申佳卉</t>
  </si>
  <si>
    <t>刘佳琦</t>
  </si>
  <si>
    <t>潞城区医疗集团（潞城区人民医院）</t>
  </si>
  <si>
    <t>护理</t>
  </si>
  <si>
    <t>白雨昕</t>
  </si>
  <si>
    <t>刘鑫瑶</t>
  </si>
  <si>
    <t>申鑫洋</t>
  </si>
  <si>
    <t>叶佳欣</t>
  </si>
  <si>
    <t>张浩伟</t>
  </si>
  <si>
    <t>石鑫鑫</t>
  </si>
  <si>
    <t>段嘉伟</t>
  </si>
  <si>
    <t>影像技师</t>
  </si>
  <si>
    <t>牛婧茹</t>
  </si>
  <si>
    <t>王振南</t>
  </si>
  <si>
    <t>长治市潞城区辛安泉镇卫生院</t>
  </si>
  <si>
    <t>护士</t>
  </si>
  <si>
    <t>郭欣乐</t>
  </si>
  <si>
    <t>长治市潞城区医疗保障局</t>
  </si>
  <si>
    <t>办公室文秘</t>
  </si>
  <si>
    <t>雒宇航</t>
  </si>
  <si>
    <t>张明</t>
  </si>
  <si>
    <t>信息股信息</t>
  </si>
  <si>
    <t>吴玉梦</t>
  </si>
  <si>
    <t>长治市潞城区交通运输局</t>
  </si>
  <si>
    <t>财务股</t>
  </si>
  <si>
    <t>2025年9月-2026年8月</t>
  </si>
  <si>
    <t>徐斯琦</t>
  </si>
  <si>
    <t>长治市潞城区人力资源和社会保障局</t>
  </si>
  <si>
    <t>城乡居民养老办事员</t>
  </si>
  <si>
    <t>赵旭倩</t>
  </si>
  <si>
    <t>办事员</t>
  </si>
  <si>
    <t>元帅琦</t>
  </si>
  <si>
    <t>赵泽君</t>
  </si>
  <si>
    <t>潞城区委老干部局</t>
  </si>
  <si>
    <t>李雨欣</t>
  </si>
  <si>
    <t>宋雨濛</t>
  </si>
  <si>
    <t>长治市潞城区黄牛蹄乡卫生院</t>
  </si>
  <si>
    <t>杨一钿</t>
  </si>
  <si>
    <t>潞城市鑫利鑫通贸易有限公司</t>
  </si>
  <si>
    <t>客服</t>
  </si>
  <si>
    <t>常林欣</t>
  </si>
  <si>
    <t>长治市潞城区审计局</t>
  </si>
  <si>
    <t>计划督查和内审监督股</t>
  </si>
  <si>
    <t>靳一凡</t>
  </si>
  <si>
    <t>企业养老办事员</t>
  </si>
  <si>
    <t>黄益春</t>
  </si>
  <si>
    <t>康复技师</t>
  </si>
  <si>
    <t>冯杨智</t>
  </si>
  <si>
    <t>健康管理师</t>
  </si>
  <si>
    <t>苗文硕</t>
  </si>
  <si>
    <t>长治市潞城区市场监督管理局</t>
  </si>
  <si>
    <t>店上所</t>
  </si>
  <si>
    <t>韩瑜霞</t>
  </si>
  <si>
    <t>特监股</t>
  </si>
  <si>
    <t>杨博慧</t>
  </si>
  <si>
    <t>反不正当竞争股</t>
  </si>
  <si>
    <t>路浩敏</t>
  </si>
  <si>
    <t>潞华一所</t>
  </si>
  <si>
    <t>申蓉慧</t>
  </si>
  <si>
    <t>昌盛中学</t>
  </si>
  <si>
    <t>幼儿园教师</t>
  </si>
  <si>
    <t>2025年10月-2026年9月</t>
  </si>
  <si>
    <t>王思悦</t>
  </si>
  <si>
    <t>高中部教师</t>
  </si>
  <si>
    <t>申钰溪</t>
  </si>
  <si>
    <t>报名处教师</t>
  </si>
  <si>
    <t>王晓宇</t>
  </si>
  <si>
    <t>小学部教师</t>
  </si>
  <si>
    <t>石湘</t>
  </si>
  <si>
    <t>长治市潞城区元祥物业服务有限公司</t>
  </si>
  <si>
    <t>大厅主管</t>
  </si>
  <si>
    <t>刘远</t>
  </si>
  <si>
    <t>售票员</t>
  </si>
  <si>
    <t>呼林飞</t>
  </si>
  <si>
    <t>潞城区气象局</t>
  </si>
  <si>
    <t>2025年11月-2026年10月</t>
  </si>
  <si>
    <t>张阳阳</t>
  </si>
  <si>
    <t>长治市潞城区妇幼保健计划生育服务中心</t>
  </si>
  <si>
    <t>药房</t>
  </si>
  <si>
    <t>张心怡</t>
  </si>
  <si>
    <t>长治市交通运输综合行政执法队潞城大队</t>
  </si>
  <si>
    <t>交通运输监督股</t>
  </si>
  <si>
    <t>徐嘉敏</t>
  </si>
  <si>
    <t>白卓娅</t>
  </si>
  <si>
    <t>长治市上远装饰工程有限公司</t>
  </si>
  <si>
    <t>营销员</t>
  </si>
  <si>
    <t>王鑫惠</t>
  </si>
  <si>
    <t>申冰倩</t>
  </si>
  <si>
    <t>刘杜晓</t>
  </si>
  <si>
    <t>李佳雪</t>
  </si>
  <si>
    <t>长治市潞城区中医院</t>
  </si>
  <si>
    <t>检验士</t>
  </si>
  <si>
    <t>2025年12月-2026年11月</t>
  </si>
  <si>
    <t>刘世凯</t>
  </si>
  <si>
    <t>医士</t>
  </si>
  <si>
    <t>冯雅婷</t>
  </si>
  <si>
    <t>中药士</t>
  </si>
  <si>
    <t>安微微</t>
  </si>
  <si>
    <t>长治市潞城区图书馆</t>
  </si>
  <si>
    <t>借阅室</t>
  </si>
  <si>
    <t>胡宇鸽</t>
  </si>
  <si>
    <t>耿铭慧</t>
  </si>
  <si>
    <t>北京智宏方略管理咨询有限公司山西分公司</t>
  </si>
  <si>
    <t>牛云莉</t>
  </si>
  <si>
    <t>秦钰欣</t>
  </si>
  <si>
    <t>山西龙星新材料科技发展有限公司</t>
  </si>
  <si>
    <t>检验工</t>
  </si>
  <si>
    <t>刘健健</t>
  </si>
  <si>
    <t>杨茗</t>
  </si>
  <si>
    <t>刘炫池</t>
  </si>
  <si>
    <t>山西省长治市潞城区文化和旅游局</t>
  </si>
  <si>
    <t>办公室综合岗</t>
  </si>
  <si>
    <t>2025年12月-2026年12月</t>
  </si>
  <si>
    <t>李博</t>
  </si>
  <si>
    <t>采编</t>
  </si>
  <si>
    <t>杨医帆</t>
  </si>
  <si>
    <t>王艺菲</t>
  </si>
  <si>
    <t>张雅妮</t>
  </si>
  <si>
    <t>申可</t>
  </si>
  <si>
    <t>杨宇凡</t>
  </si>
  <si>
    <t>魏非凡</t>
  </si>
  <si>
    <t>马思洁</t>
  </si>
  <si>
    <t>成珂蓉</t>
  </si>
  <si>
    <t>记者</t>
  </si>
  <si>
    <t>2026年2月-2027年1月</t>
  </si>
  <si>
    <t>石潞荷</t>
  </si>
  <si>
    <t>长治市潞城区行政审批服务管理局</t>
  </si>
  <si>
    <t>区政务服务中心大厅运行股</t>
  </si>
  <si>
    <t>段雨含</t>
  </si>
  <si>
    <t>长治市潞城区气象局</t>
  </si>
  <si>
    <t>2026年4月-2027年3月</t>
  </si>
  <si>
    <t>杨振华</t>
  </si>
  <si>
    <t>长治和平康复医院</t>
  </si>
  <si>
    <t>康复治疗师</t>
  </si>
  <si>
    <t>呼泽炎</t>
  </si>
  <si>
    <t>解志敏</t>
  </si>
  <si>
    <t>设备员</t>
  </si>
  <si>
    <t>韩清</t>
  </si>
  <si>
    <t>长治市潞城区春兰园林绿化有限公司</t>
  </si>
  <si>
    <t>人事专员</t>
  </si>
  <si>
    <t>冯佳玥</t>
  </si>
  <si>
    <t>王萌佳</t>
  </si>
  <si>
    <t>长治市潞城区潞华街道社区卫生服务中心（长治市潞城区医疗集团潞华街道社区卫生服务中心）</t>
  </si>
  <si>
    <t>检验科</t>
  </si>
  <si>
    <t>秦霈琪</t>
  </si>
  <si>
    <t>中医临床</t>
  </si>
  <si>
    <t>魏梦杰</t>
  </si>
  <si>
    <t>长治市潞城区城镇集体工业联合社</t>
  </si>
  <si>
    <t>综合办</t>
  </si>
  <si>
    <t>2026年5月-2027年4月</t>
  </si>
  <si>
    <t>刘世煊</t>
  </si>
  <si>
    <t>刘莎莎</t>
  </si>
  <si>
    <t>牛雨杰</t>
  </si>
  <si>
    <t>技术服务股</t>
  </si>
  <si>
    <t>魏嘉乐</t>
  </si>
  <si>
    <t>客服主管</t>
  </si>
  <si>
    <t>李昱坤</t>
  </si>
  <si>
    <t>中国共产党长治市潞城区委员会政法委员会</t>
  </si>
  <si>
    <t>引导受理岗</t>
  </si>
  <si>
    <t>2026年5月-2027年5月</t>
  </si>
  <si>
    <t>张凯</t>
  </si>
  <si>
    <t>山西泓森源人力资源有限责任公司</t>
  </si>
  <si>
    <t>办公室招聘员</t>
  </si>
  <si>
    <t>2026年6月-2027年5月</t>
  </si>
  <si>
    <t>韩鑫垚</t>
  </si>
  <si>
    <t>事业股办事员</t>
  </si>
  <si>
    <t>王普迴</t>
  </si>
  <si>
    <t>长治市潞城区文学艺术工作者联合会</t>
  </si>
  <si>
    <t>张李婷</t>
  </si>
  <si>
    <t>2026年6月26日-2027年6月25日</t>
  </si>
  <si>
    <t>郭铖燕</t>
  </si>
  <si>
    <t>2026年7月-2027年6月</t>
  </si>
  <si>
    <t>王雪梦</t>
  </si>
  <si>
    <t>办公室内勤</t>
  </si>
  <si>
    <t>栗鑫荣</t>
  </si>
  <si>
    <t>长治中关村信息谷科技服务有限责任公司</t>
  </si>
  <si>
    <t>招商运营岗</t>
  </si>
  <si>
    <t>马文杰</t>
  </si>
  <si>
    <t>长治市潞城区辛安泉镇人民政府</t>
  </si>
  <si>
    <t>王华彬</t>
  </si>
  <si>
    <t>长治市潞城区潞泽项目管理有限公司</t>
  </si>
  <si>
    <t>王雅洁</t>
  </si>
  <si>
    <t>文员</t>
  </si>
  <si>
    <t>胡钰佳</t>
  </si>
  <si>
    <t>文秘</t>
  </si>
  <si>
    <t>岳灏馨</t>
  </si>
  <si>
    <t>长治市潞城区疾病预防控制中心</t>
  </si>
  <si>
    <t>卫生检验检测</t>
  </si>
  <si>
    <t>魏文卉</t>
  </si>
  <si>
    <t>长治市潞城区人民政府招商中心（长治市潞城区商务中心）</t>
  </si>
  <si>
    <t>雒昊楠</t>
  </si>
  <si>
    <t>白雪琳</t>
  </si>
  <si>
    <t>李雨萌</t>
  </si>
  <si>
    <t>中医体改股办事员</t>
  </si>
  <si>
    <t>刘悦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</si>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</sst>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24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color rgb="FF303133"/>
      <name val="宋体"/>
      <charset val="134"/>
    </font>
    <font>
      <sz val="10"/>
      <color rgb="FF303133"/>
      <name val="宋体"/>
      <charset val="134"/>
    </font>
    <font>
      <sz val="10"/>
      <color theme="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9"/>
  <sheetViews>
    <sheetView tabSelected="1" topLeftCell="A109" workbookViewId="0">
      <selection activeCell="D97" sqref="D97"/>
    </sheetView>
  </sheetViews>
  <sheetFormatPr defaultColWidth="9" defaultRowHeight="28" customHeight="1" outlineLevelCol="7"/>
  <cols>
    <col min="1" max="1" width="5.775" style="2" customWidth="1"/>
    <col min="2" max="2" width="12.1083333333333" style="2" customWidth="1"/>
    <col min="3" max="3" width="21" style="2" customWidth="1"/>
    <col min="4" max="4" width="10.775" style="2" customWidth="1"/>
    <col min="5" max="5" width="23" style="2" customWidth="1"/>
    <col min="6" max="6" width="10.125" style="2" customWidth="1"/>
    <col min="7" max="7" width="10.25" style="2" customWidth="1"/>
    <col min="8" max="8" width="9.5" style="2" customWidth="1"/>
    <col min="9" max="16384" width="9" style="2"/>
  </cols>
  <sheetData>
    <row r="1" s="1" customFormat="1" ht="4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3" customFormat="1" ht="46" customHeight="1" spans="1:8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9" t="s">
        <v>9</v>
      </c>
    </row>
    <row r="4" s="2" customFormat="1" ht="32" customHeight="1" spans="1:8">
      <c r="A4" s="11">
        <v>1</v>
      </c>
      <c r="B4" s="12" t="s">
        <v>10</v>
      </c>
      <c r="C4" s="13" t="s">
        <v>11</v>
      </c>
      <c r="D4" s="12" t="s">
        <v>12</v>
      </c>
      <c r="E4" s="12" t="s">
        <v>13</v>
      </c>
      <c r="F4" s="11">
        <f>2050*0.6</f>
        <v>1230</v>
      </c>
      <c r="G4" s="11">
        <v>0</v>
      </c>
      <c r="H4" s="11">
        <f t="shared" ref="H4:H67" si="0">F4+G4</f>
        <v>1230</v>
      </c>
    </row>
    <row r="5" s="2" customFormat="1" ht="32" customHeight="1" spans="1:8">
      <c r="A5" s="11">
        <v>2</v>
      </c>
      <c r="B5" s="12" t="s">
        <v>14</v>
      </c>
      <c r="C5" s="13" t="s">
        <v>15</v>
      </c>
      <c r="D5" s="12" t="s">
        <v>12</v>
      </c>
      <c r="E5" s="12" t="s">
        <v>16</v>
      </c>
      <c r="F5" s="11">
        <f t="shared" ref="F5:F15" si="1">2050*0.8*2</f>
        <v>3280</v>
      </c>
      <c r="G5" s="11">
        <v>0</v>
      </c>
      <c r="H5" s="11">
        <f t="shared" si="0"/>
        <v>3280</v>
      </c>
    </row>
    <row r="6" s="2" customFormat="1" ht="32" customHeight="1" spans="1:8">
      <c r="A6" s="11">
        <v>3</v>
      </c>
      <c r="B6" s="12" t="s">
        <v>17</v>
      </c>
      <c r="C6" s="13" t="s">
        <v>18</v>
      </c>
      <c r="D6" s="12" t="s">
        <v>12</v>
      </c>
      <c r="E6" s="12" t="s">
        <v>16</v>
      </c>
      <c r="F6" s="11">
        <f>2050*0.8</f>
        <v>1640</v>
      </c>
      <c r="G6" s="11">
        <v>0</v>
      </c>
      <c r="H6" s="11">
        <f t="shared" si="0"/>
        <v>1640</v>
      </c>
    </row>
    <row r="7" s="2" customFormat="1" ht="32" customHeight="1" spans="1:8">
      <c r="A7" s="11">
        <v>4</v>
      </c>
      <c r="B7" s="12" t="s">
        <v>19</v>
      </c>
      <c r="C7" s="13" t="s">
        <v>18</v>
      </c>
      <c r="D7" s="12" t="s">
        <v>12</v>
      </c>
      <c r="E7" s="12" t="s">
        <v>16</v>
      </c>
      <c r="F7" s="11">
        <f t="shared" si="1"/>
        <v>3280</v>
      </c>
      <c r="G7" s="11">
        <v>0</v>
      </c>
      <c r="H7" s="11">
        <f t="shared" si="0"/>
        <v>3280</v>
      </c>
    </row>
    <row r="8" s="2" customFormat="1" ht="32" customHeight="1" spans="1:8">
      <c r="A8" s="11">
        <v>5</v>
      </c>
      <c r="B8" s="12" t="s">
        <v>20</v>
      </c>
      <c r="C8" s="13" t="s">
        <v>21</v>
      </c>
      <c r="D8" s="12" t="s">
        <v>22</v>
      </c>
      <c r="E8" s="12" t="s">
        <v>16</v>
      </c>
      <c r="F8" s="11">
        <f t="shared" si="1"/>
        <v>3280</v>
      </c>
      <c r="G8" s="11">
        <v>0</v>
      </c>
      <c r="H8" s="11">
        <f t="shared" si="0"/>
        <v>3280</v>
      </c>
    </row>
    <row r="9" s="2" customFormat="1" ht="32" customHeight="1" spans="1:8">
      <c r="A9" s="11">
        <v>6</v>
      </c>
      <c r="B9" s="12" t="s">
        <v>23</v>
      </c>
      <c r="C9" s="13" t="s">
        <v>21</v>
      </c>
      <c r="D9" s="12" t="s">
        <v>24</v>
      </c>
      <c r="E9" s="12" t="s">
        <v>16</v>
      </c>
      <c r="F9" s="11">
        <f t="shared" si="1"/>
        <v>3280</v>
      </c>
      <c r="G9" s="11">
        <v>0</v>
      </c>
      <c r="H9" s="11">
        <f t="shared" si="0"/>
        <v>3280</v>
      </c>
    </row>
    <row r="10" s="2" customFormat="1" ht="32" customHeight="1" spans="1:8">
      <c r="A10" s="11">
        <v>7</v>
      </c>
      <c r="B10" s="12" t="s">
        <v>25</v>
      </c>
      <c r="C10" s="13" t="s">
        <v>21</v>
      </c>
      <c r="D10" s="14" t="s">
        <v>26</v>
      </c>
      <c r="E10" s="12" t="s">
        <v>16</v>
      </c>
      <c r="F10" s="11">
        <f t="shared" si="1"/>
        <v>3280</v>
      </c>
      <c r="G10" s="11">
        <v>0</v>
      </c>
      <c r="H10" s="11">
        <f t="shared" si="0"/>
        <v>3280</v>
      </c>
    </row>
    <row r="11" s="2" customFormat="1" ht="32" customHeight="1" spans="1:8">
      <c r="A11" s="11">
        <v>8</v>
      </c>
      <c r="B11" s="12" t="s">
        <v>27</v>
      </c>
      <c r="C11" s="13" t="s">
        <v>28</v>
      </c>
      <c r="D11" s="12" t="s">
        <v>29</v>
      </c>
      <c r="E11" s="12" t="s">
        <v>16</v>
      </c>
      <c r="F11" s="11">
        <f t="shared" si="1"/>
        <v>3280</v>
      </c>
      <c r="G11" s="11">
        <v>0</v>
      </c>
      <c r="H11" s="11">
        <f t="shared" si="0"/>
        <v>3280</v>
      </c>
    </row>
    <row r="12" s="2" customFormat="1" ht="32" customHeight="1" spans="1:8">
      <c r="A12" s="11">
        <v>9</v>
      </c>
      <c r="B12" s="12" t="s">
        <v>30</v>
      </c>
      <c r="C12" s="13" t="s">
        <v>31</v>
      </c>
      <c r="D12" s="12" t="s">
        <v>12</v>
      </c>
      <c r="E12" s="12" t="s">
        <v>16</v>
      </c>
      <c r="F12" s="11">
        <f t="shared" si="1"/>
        <v>3280</v>
      </c>
      <c r="G12" s="11">
        <v>0</v>
      </c>
      <c r="H12" s="11">
        <f t="shared" si="0"/>
        <v>3280</v>
      </c>
    </row>
    <row r="13" s="2" customFormat="1" ht="32" customHeight="1" spans="1:8">
      <c r="A13" s="11">
        <v>10</v>
      </c>
      <c r="B13" s="12" t="s">
        <v>32</v>
      </c>
      <c r="C13" s="13" t="s">
        <v>31</v>
      </c>
      <c r="D13" s="12" t="s">
        <v>33</v>
      </c>
      <c r="E13" s="12" t="s">
        <v>16</v>
      </c>
      <c r="F13" s="11">
        <f t="shared" si="1"/>
        <v>3280</v>
      </c>
      <c r="G13" s="11">
        <v>0</v>
      </c>
      <c r="H13" s="11">
        <f t="shared" si="0"/>
        <v>3280</v>
      </c>
    </row>
    <row r="14" s="2" customFormat="1" ht="32" customHeight="1" spans="1:8">
      <c r="A14" s="11">
        <v>11</v>
      </c>
      <c r="B14" s="12" t="s">
        <v>34</v>
      </c>
      <c r="C14" s="13" t="s">
        <v>31</v>
      </c>
      <c r="D14" s="12" t="s">
        <v>35</v>
      </c>
      <c r="E14" s="12" t="s">
        <v>16</v>
      </c>
      <c r="F14" s="11">
        <f t="shared" si="1"/>
        <v>3280</v>
      </c>
      <c r="G14" s="11">
        <v>0</v>
      </c>
      <c r="H14" s="11">
        <f t="shared" si="0"/>
        <v>3280</v>
      </c>
    </row>
    <row r="15" s="2" customFormat="1" ht="32" customHeight="1" spans="1:8">
      <c r="A15" s="11">
        <v>12</v>
      </c>
      <c r="B15" s="12" t="s">
        <v>36</v>
      </c>
      <c r="C15" s="13" t="s">
        <v>37</v>
      </c>
      <c r="D15" s="15" t="s">
        <v>38</v>
      </c>
      <c r="E15" s="12" t="s">
        <v>16</v>
      </c>
      <c r="F15" s="11">
        <f t="shared" si="1"/>
        <v>3280</v>
      </c>
      <c r="G15" s="11">
        <v>0</v>
      </c>
      <c r="H15" s="11">
        <f t="shared" si="0"/>
        <v>3280</v>
      </c>
    </row>
    <row r="16" s="2" customFormat="1" ht="32" customHeight="1" spans="1:8">
      <c r="A16" s="11">
        <v>13</v>
      </c>
      <c r="B16" s="12" t="s">
        <v>39</v>
      </c>
      <c r="C16" s="13" t="s">
        <v>40</v>
      </c>
      <c r="D16" s="12" t="s">
        <v>41</v>
      </c>
      <c r="E16" s="12" t="s">
        <v>42</v>
      </c>
      <c r="F16" s="11">
        <v>1640</v>
      </c>
      <c r="G16" s="11">
        <v>0</v>
      </c>
      <c r="H16" s="11">
        <f t="shared" si="0"/>
        <v>1640</v>
      </c>
    </row>
    <row r="17" s="2" customFormat="1" ht="32" customHeight="1" spans="1:8">
      <c r="A17" s="11">
        <v>14</v>
      </c>
      <c r="B17" s="12" t="s">
        <v>43</v>
      </c>
      <c r="C17" s="13" t="s">
        <v>44</v>
      </c>
      <c r="D17" s="12" t="s">
        <v>45</v>
      </c>
      <c r="E17" s="12" t="s">
        <v>42</v>
      </c>
      <c r="F17" s="11">
        <f t="shared" ref="F16:F18" si="2">2050*0.8*3</f>
        <v>4920</v>
      </c>
      <c r="G17" s="11">
        <v>0</v>
      </c>
      <c r="H17" s="11">
        <f t="shared" si="0"/>
        <v>4920</v>
      </c>
    </row>
    <row r="18" s="2" customFormat="1" ht="32" customHeight="1" spans="1:8">
      <c r="A18" s="11">
        <v>15</v>
      </c>
      <c r="B18" s="12" t="s">
        <v>46</v>
      </c>
      <c r="C18" s="13" t="s">
        <v>47</v>
      </c>
      <c r="D18" s="12" t="s">
        <v>12</v>
      </c>
      <c r="E18" s="12" t="s">
        <v>42</v>
      </c>
      <c r="F18" s="11">
        <f t="shared" si="2"/>
        <v>4920</v>
      </c>
      <c r="G18" s="11">
        <v>0</v>
      </c>
      <c r="H18" s="11">
        <f t="shared" si="0"/>
        <v>4920</v>
      </c>
    </row>
    <row r="19" s="4" customFormat="1" ht="32" customHeight="1" spans="1:8">
      <c r="A19" s="11">
        <v>16</v>
      </c>
      <c r="B19" s="12" t="s">
        <v>48</v>
      </c>
      <c r="C19" s="13" t="s">
        <v>49</v>
      </c>
      <c r="D19" s="12" t="s">
        <v>24</v>
      </c>
      <c r="E19" s="12" t="s">
        <v>42</v>
      </c>
      <c r="F19" s="11">
        <f>2050*0.8</f>
        <v>1640</v>
      </c>
      <c r="G19" s="11">
        <v>0</v>
      </c>
      <c r="H19" s="11">
        <f t="shared" si="0"/>
        <v>1640</v>
      </c>
    </row>
    <row r="20" s="2" customFormat="1" ht="32" customHeight="1" spans="1:8">
      <c r="A20" s="11">
        <v>17</v>
      </c>
      <c r="B20" s="12" t="s">
        <v>50</v>
      </c>
      <c r="C20" s="13" t="s">
        <v>51</v>
      </c>
      <c r="D20" s="12" t="s">
        <v>12</v>
      </c>
      <c r="E20" s="12" t="s">
        <v>42</v>
      </c>
      <c r="F20" s="11">
        <f>2050*0.8*2</f>
        <v>3280</v>
      </c>
      <c r="G20" s="11">
        <v>0</v>
      </c>
      <c r="H20" s="11">
        <f t="shared" si="0"/>
        <v>3280</v>
      </c>
    </row>
    <row r="21" s="2" customFormat="1" ht="32" customHeight="1" spans="1:8">
      <c r="A21" s="11">
        <v>18</v>
      </c>
      <c r="B21" s="12" t="s">
        <v>52</v>
      </c>
      <c r="C21" s="13" t="s">
        <v>53</v>
      </c>
      <c r="D21" s="12" t="s">
        <v>54</v>
      </c>
      <c r="E21" s="12" t="s">
        <v>42</v>
      </c>
      <c r="F21" s="11">
        <f t="shared" ref="F21:F39" si="3">2050*0.8*3</f>
        <v>4920</v>
      </c>
      <c r="G21" s="11">
        <v>0</v>
      </c>
      <c r="H21" s="11">
        <f t="shared" si="0"/>
        <v>4920</v>
      </c>
    </row>
    <row r="22" s="2" customFormat="1" ht="32" customHeight="1" spans="1:8">
      <c r="A22" s="11">
        <v>19</v>
      </c>
      <c r="B22" s="12" t="s">
        <v>55</v>
      </c>
      <c r="C22" s="13" t="s">
        <v>53</v>
      </c>
      <c r="D22" s="12" t="s">
        <v>54</v>
      </c>
      <c r="E22" s="12" t="s">
        <v>42</v>
      </c>
      <c r="F22" s="11">
        <f t="shared" si="3"/>
        <v>4920</v>
      </c>
      <c r="G22" s="11">
        <v>0</v>
      </c>
      <c r="H22" s="11">
        <f t="shared" si="0"/>
        <v>4920</v>
      </c>
    </row>
    <row r="23" s="2" customFormat="1" ht="32" customHeight="1" spans="1:8">
      <c r="A23" s="11">
        <v>20</v>
      </c>
      <c r="B23" s="12" t="s">
        <v>56</v>
      </c>
      <c r="C23" s="13" t="s">
        <v>53</v>
      </c>
      <c r="D23" s="12" t="s">
        <v>54</v>
      </c>
      <c r="E23" s="12" t="s">
        <v>42</v>
      </c>
      <c r="F23" s="11">
        <f t="shared" si="3"/>
        <v>4920</v>
      </c>
      <c r="G23" s="11">
        <v>0</v>
      </c>
      <c r="H23" s="11">
        <f t="shared" si="0"/>
        <v>4920</v>
      </c>
    </row>
    <row r="24" s="2" customFormat="1" ht="32" customHeight="1" spans="1:8">
      <c r="A24" s="11">
        <v>21</v>
      </c>
      <c r="B24" s="12" t="s">
        <v>57</v>
      </c>
      <c r="C24" s="13" t="s">
        <v>58</v>
      </c>
      <c r="D24" s="12" t="s">
        <v>59</v>
      </c>
      <c r="E24" s="12" t="s">
        <v>42</v>
      </c>
      <c r="F24" s="11">
        <f t="shared" si="3"/>
        <v>4920</v>
      </c>
      <c r="G24" s="11">
        <v>0</v>
      </c>
      <c r="H24" s="11">
        <f t="shared" si="0"/>
        <v>4920</v>
      </c>
    </row>
    <row r="25" s="2" customFormat="1" ht="32" customHeight="1" spans="1:8">
      <c r="A25" s="11">
        <v>22</v>
      </c>
      <c r="B25" s="12" t="s">
        <v>60</v>
      </c>
      <c r="C25" s="13" t="s">
        <v>58</v>
      </c>
      <c r="D25" s="12" t="s">
        <v>59</v>
      </c>
      <c r="E25" s="12" t="s">
        <v>42</v>
      </c>
      <c r="F25" s="11">
        <f t="shared" si="3"/>
        <v>4920</v>
      </c>
      <c r="G25" s="11">
        <v>0</v>
      </c>
      <c r="H25" s="11">
        <f t="shared" si="0"/>
        <v>4920</v>
      </c>
    </row>
    <row r="26" s="2" customFormat="1" ht="32" customHeight="1" spans="1:8">
      <c r="A26" s="11">
        <v>23</v>
      </c>
      <c r="B26" s="12" t="s">
        <v>61</v>
      </c>
      <c r="C26" s="13" t="s">
        <v>58</v>
      </c>
      <c r="D26" s="12" t="s">
        <v>59</v>
      </c>
      <c r="E26" s="12" t="s">
        <v>42</v>
      </c>
      <c r="F26" s="11">
        <f t="shared" si="3"/>
        <v>4920</v>
      </c>
      <c r="G26" s="11">
        <v>0</v>
      </c>
      <c r="H26" s="11">
        <f t="shared" si="0"/>
        <v>4920</v>
      </c>
    </row>
    <row r="27" s="2" customFormat="1" ht="32" customHeight="1" spans="1:8">
      <c r="A27" s="11">
        <v>24</v>
      </c>
      <c r="B27" s="12" t="s">
        <v>62</v>
      </c>
      <c r="C27" s="13" t="s">
        <v>58</v>
      </c>
      <c r="D27" s="12" t="s">
        <v>59</v>
      </c>
      <c r="E27" s="12" t="s">
        <v>42</v>
      </c>
      <c r="F27" s="11">
        <f t="shared" si="3"/>
        <v>4920</v>
      </c>
      <c r="G27" s="11">
        <v>0</v>
      </c>
      <c r="H27" s="11">
        <f t="shared" si="0"/>
        <v>4920</v>
      </c>
    </row>
    <row r="28" s="2" customFormat="1" ht="32" customHeight="1" spans="1:8">
      <c r="A28" s="11">
        <v>25</v>
      </c>
      <c r="B28" s="12" t="s">
        <v>63</v>
      </c>
      <c r="C28" s="13" t="s">
        <v>58</v>
      </c>
      <c r="D28" s="12" t="s">
        <v>59</v>
      </c>
      <c r="E28" s="12" t="s">
        <v>42</v>
      </c>
      <c r="F28" s="11">
        <f t="shared" si="3"/>
        <v>4920</v>
      </c>
      <c r="G28" s="11">
        <v>0</v>
      </c>
      <c r="H28" s="11">
        <f t="shared" si="0"/>
        <v>4920</v>
      </c>
    </row>
    <row r="29" s="2" customFormat="1" ht="32" customHeight="1" spans="1:8">
      <c r="A29" s="11">
        <v>26</v>
      </c>
      <c r="B29" s="12" t="s">
        <v>64</v>
      </c>
      <c r="C29" s="13" t="s">
        <v>58</v>
      </c>
      <c r="D29" s="12" t="s">
        <v>59</v>
      </c>
      <c r="E29" s="12" t="s">
        <v>42</v>
      </c>
      <c r="F29" s="11">
        <f t="shared" si="3"/>
        <v>4920</v>
      </c>
      <c r="G29" s="11">
        <v>0</v>
      </c>
      <c r="H29" s="11">
        <f t="shared" si="0"/>
        <v>4920</v>
      </c>
    </row>
    <row r="30" s="2" customFormat="1" ht="32" customHeight="1" spans="1:8">
      <c r="A30" s="11">
        <v>27</v>
      </c>
      <c r="B30" s="12" t="s">
        <v>65</v>
      </c>
      <c r="C30" s="13" t="s">
        <v>58</v>
      </c>
      <c r="D30" s="12" t="s">
        <v>59</v>
      </c>
      <c r="E30" s="12" t="s">
        <v>42</v>
      </c>
      <c r="F30" s="11">
        <f t="shared" si="3"/>
        <v>4920</v>
      </c>
      <c r="G30" s="11">
        <v>0</v>
      </c>
      <c r="H30" s="11">
        <f t="shared" si="0"/>
        <v>4920</v>
      </c>
    </row>
    <row r="31" s="2" customFormat="1" ht="32" customHeight="1" spans="1:8">
      <c r="A31" s="11">
        <v>28</v>
      </c>
      <c r="B31" s="12" t="s">
        <v>66</v>
      </c>
      <c r="C31" s="13" t="s">
        <v>58</v>
      </c>
      <c r="D31" s="12" t="s">
        <v>67</v>
      </c>
      <c r="E31" s="12" t="s">
        <v>42</v>
      </c>
      <c r="F31" s="11">
        <f t="shared" si="3"/>
        <v>4920</v>
      </c>
      <c r="G31" s="11">
        <v>0</v>
      </c>
      <c r="H31" s="11">
        <f t="shared" si="0"/>
        <v>4920</v>
      </c>
    </row>
    <row r="32" s="2" customFormat="1" ht="32" customHeight="1" spans="1:8">
      <c r="A32" s="11">
        <v>29</v>
      </c>
      <c r="B32" s="12" t="s">
        <v>68</v>
      </c>
      <c r="C32" s="13" t="s">
        <v>58</v>
      </c>
      <c r="D32" s="12" t="s">
        <v>67</v>
      </c>
      <c r="E32" s="12" t="s">
        <v>42</v>
      </c>
      <c r="F32" s="11">
        <f t="shared" si="3"/>
        <v>4920</v>
      </c>
      <c r="G32" s="11">
        <v>0</v>
      </c>
      <c r="H32" s="11">
        <f t="shared" si="0"/>
        <v>4920</v>
      </c>
    </row>
    <row r="33" s="2" customFormat="1" ht="32" customHeight="1" spans="1:8">
      <c r="A33" s="11">
        <v>30</v>
      </c>
      <c r="B33" s="12" t="s">
        <v>69</v>
      </c>
      <c r="C33" s="16" t="s">
        <v>70</v>
      </c>
      <c r="D33" s="12" t="s">
        <v>71</v>
      </c>
      <c r="E33" s="12" t="s">
        <v>42</v>
      </c>
      <c r="F33" s="11">
        <f t="shared" si="3"/>
        <v>4920</v>
      </c>
      <c r="G33" s="11">
        <v>0</v>
      </c>
      <c r="H33" s="11">
        <f t="shared" si="0"/>
        <v>4920</v>
      </c>
    </row>
    <row r="34" s="2" customFormat="1" ht="32" customHeight="1" spans="1:8">
      <c r="A34" s="11">
        <v>31</v>
      </c>
      <c r="B34" s="12" t="s">
        <v>72</v>
      </c>
      <c r="C34" s="13" t="s">
        <v>73</v>
      </c>
      <c r="D34" s="12" t="s">
        <v>74</v>
      </c>
      <c r="E34" s="12" t="s">
        <v>42</v>
      </c>
      <c r="F34" s="11">
        <f t="shared" si="3"/>
        <v>4920</v>
      </c>
      <c r="G34" s="11">
        <v>0</v>
      </c>
      <c r="H34" s="11">
        <f t="shared" si="0"/>
        <v>4920</v>
      </c>
    </row>
    <row r="35" s="2" customFormat="1" ht="32" customHeight="1" spans="1:8">
      <c r="A35" s="11">
        <v>32</v>
      </c>
      <c r="B35" s="12" t="s">
        <v>75</v>
      </c>
      <c r="C35" s="13" t="s">
        <v>73</v>
      </c>
      <c r="D35" s="12" t="s">
        <v>74</v>
      </c>
      <c r="E35" s="12" t="s">
        <v>42</v>
      </c>
      <c r="F35" s="11">
        <f t="shared" si="3"/>
        <v>4920</v>
      </c>
      <c r="G35" s="11">
        <v>0</v>
      </c>
      <c r="H35" s="11">
        <f t="shared" si="0"/>
        <v>4920</v>
      </c>
    </row>
    <row r="36" s="2" customFormat="1" ht="32" customHeight="1" spans="1:8">
      <c r="A36" s="11">
        <v>33</v>
      </c>
      <c r="B36" s="12" t="s">
        <v>76</v>
      </c>
      <c r="C36" s="13" t="s">
        <v>73</v>
      </c>
      <c r="D36" s="12" t="s">
        <v>77</v>
      </c>
      <c r="E36" s="12" t="s">
        <v>42</v>
      </c>
      <c r="F36" s="11">
        <f t="shared" si="3"/>
        <v>4920</v>
      </c>
      <c r="G36" s="11">
        <v>0</v>
      </c>
      <c r="H36" s="11">
        <f t="shared" si="0"/>
        <v>4920</v>
      </c>
    </row>
    <row r="37" s="2" customFormat="1" ht="32" customHeight="1" spans="1:8">
      <c r="A37" s="11">
        <v>34</v>
      </c>
      <c r="B37" s="12" t="s">
        <v>78</v>
      </c>
      <c r="C37" s="13" t="s">
        <v>79</v>
      </c>
      <c r="D37" s="12" t="s">
        <v>80</v>
      </c>
      <c r="E37" s="12" t="s">
        <v>81</v>
      </c>
      <c r="F37" s="11">
        <f t="shared" si="3"/>
        <v>4920</v>
      </c>
      <c r="G37" s="11">
        <v>0</v>
      </c>
      <c r="H37" s="11">
        <f t="shared" si="0"/>
        <v>4920</v>
      </c>
    </row>
    <row r="38" s="2" customFormat="1" ht="32" customHeight="1" spans="1:8">
      <c r="A38" s="11">
        <v>35</v>
      </c>
      <c r="B38" s="12" t="s">
        <v>82</v>
      </c>
      <c r="C38" s="13" t="s">
        <v>83</v>
      </c>
      <c r="D38" s="12" t="s">
        <v>84</v>
      </c>
      <c r="E38" s="12" t="s">
        <v>81</v>
      </c>
      <c r="F38" s="11">
        <f t="shared" si="3"/>
        <v>4920</v>
      </c>
      <c r="G38" s="11">
        <v>0</v>
      </c>
      <c r="H38" s="11">
        <f t="shared" si="0"/>
        <v>4920</v>
      </c>
    </row>
    <row r="39" s="2" customFormat="1" ht="32" customHeight="1" spans="1:8">
      <c r="A39" s="11">
        <v>36</v>
      </c>
      <c r="B39" s="12" t="s">
        <v>85</v>
      </c>
      <c r="C39" s="13" t="s">
        <v>51</v>
      </c>
      <c r="D39" s="12" t="s">
        <v>86</v>
      </c>
      <c r="E39" s="12" t="s">
        <v>81</v>
      </c>
      <c r="F39" s="11">
        <f t="shared" si="3"/>
        <v>4920</v>
      </c>
      <c r="G39" s="11">
        <v>0</v>
      </c>
      <c r="H39" s="11">
        <f t="shared" si="0"/>
        <v>4920</v>
      </c>
    </row>
    <row r="40" s="2" customFormat="1" ht="32" customHeight="1" spans="1:8">
      <c r="A40" s="11">
        <v>37</v>
      </c>
      <c r="B40" s="12" t="s">
        <v>87</v>
      </c>
      <c r="C40" s="13" t="s">
        <v>40</v>
      </c>
      <c r="D40" s="12" t="s">
        <v>41</v>
      </c>
      <c r="E40" s="12" t="s">
        <v>81</v>
      </c>
      <c r="F40" s="11">
        <f>2050*0.8*2</f>
        <v>3280</v>
      </c>
      <c r="G40" s="11">
        <v>0</v>
      </c>
      <c r="H40" s="11">
        <f t="shared" si="0"/>
        <v>3280</v>
      </c>
    </row>
    <row r="41" s="2" customFormat="1" ht="32" customHeight="1" spans="1:8">
      <c r="A41" s="11">
        <v>38</v>
      </c>
      <c r="B41" s="12" t="s">
        <v>88</v>
      </c>
      <c r="C41" s="13" t="s">
        <v>89</v>
      </c>
      <c r="D41" s="12" t="s">
        <v>24</v>
      </c>
      <c r="E41" s="12" t="s">
        <v>81</v>
      </c>
      <c r="F41" s="11">
        <f t="shared" ref="F41:F50" si="4">2050*0.8*3</f>
        <v>4920</v>
      </c>
      <c r="G41" s="11">
        <v>0</v>
      </c>
      <c r="H41" s="11">
        <f t="shared" si="0"/>
        <v>4920</v>
      </c>
    </row>
    <row r="42" s="2" customFormat="1" ht="32" customHeight="1" spans="1:8">
      <c r="A42" s="11">
        <v>39</v>
      </c>
      <c r="B42" s="12" t="s">
        <v>90</v>
      </c>
      <c r="C42" s="13" t="s">
        <v>44</v>
      </c>
      <c r="D42" s="12" t="s">
        <v>45</v>
      </c>
      <c r="E42" s="12" t="s">
        <v>81</v>
      </c>
      <c r="F42" s="11">
        <f t="shared" si="4"/>
        <v>4920</v>
      </c>
      <c r="G42" s="11">
        <v>0</v>
      </c>
      <c r="H42" s="11">
        <f t="shared" si="0"/>
        <v>4920</v>
      </c>
    </row>
    <row r="43" s="2" customFormat="1" ht="32" customHeight="1" spans="1:8">
      <c r="A43" s="11">
        <v>40</v>
      </c>
      <c r="B43" s="12" t="s">
        <v>91</v>
      </c>
      <c r="C43" s="13" t="s">
        <v>92</v>
      </c>
      <c r="D43" s="12" t="s">
        <v>71</v>
      </c>
      <c r="E43" s="12" t="s">
        <v>81</v>
      </c>
      <c r="F43" s="11">
        <f t="shared" si="4"/>
        <v>4920</v>
      </c>
      <c r="G43" s="11">
        <v>0</v>
      </c>
      <c r="H43" s="11">
        <f t="shared" si="0"/>
        <v>4920</v>
      </c>
    </row>
    <row r="44" s="2" customFormat="1" ht="32" customHeight="1" spans="1:8">
      <c r="A44" s="11">
        <v>41</v>
      </c>
      <c r="B44" s="12" t="s">
        <v>93</v>
      </c>
      <c r="C44" s="13" t="s">
        <v>94</v>
      </c>
      <c r="D44" s="12" t="s">
        <v>95</v>
      </c>
      <c r="E44" s="12" t="s">
        <v>81</v>
      </c>
      <c r="F44" s="11">
        <f t="shared" si="4"/>
        <v>4920</v>
      </c>
      <c r="G44" s="11">
        <v>0</v>
      </c>
      <c r="H44" s="11">
        <f t="shared" si="0"/>
        <v>4920</v>
      </c>
    </row>
    <row r="45" s="2" customFormat="1" ht="32" customHeight="1" spans="1:8">
      <c r="A45" s="11">
        <v>42</v>
      </c>
      <c r="B45" s="12" t="s">
        <v>96</v>
      </c>
      <c r="C45" s="13" t="s">
        <v>97</v>
      </c>
      <c r="D45" s="13" t="s">
        <v>98</v>
      </c>
      <c r="E45" s="12" t="s">
        <v>81</v>
      </c>
      <c r="F45" s="11">
        <f t="shared" si="4"/>
        <v>4920</v>
      </c>
      <c r="G45" s="11">
        <v>0</v>
      </c>
      <c r="H45" s="11">
        <f t="shared" si="0"/>
        <v>4920</v>
      </c>
    </row>
    <row r="46" s="2" customFormat="1" ht="32" customHeight="1" spans="1:8">
      <c r="A46" s="11">
        <v>43</v>
      </c>
      <c r="B46" s="12" t="s">
        <v>99</v>
      </c>
      <c r="C46" s="13" t="s">
        <v>83</v>
      </c>
      <c r="D46" s="12" t="s">
        <v>100</v>
      </c>
      <c r="E46" s="12" t="s">
        <v>81</v>
      </c>
      <c r="F46" s="11">
        <v>1640</v>
      </c>
      <c r="G46" s="11">
        <v>0</v>
      </c>
      <c r="H46" s="11">
        <f t="shared" si="0"/>
        <v>1640</v>
      </c>
    </row>
    <row r="47" s="2" customFormat="1" ht="32" customHeight="1" spans="1:8">
      <c r="A47" s="11">
        <v>44</v>
      </c>
      <c r="B47" s="12" t="s">
        <v>101</v>
      </c>
      <c r="C47" s="13" t="s">
        <v>58</v>
      </c>
      <c r="D47" s="12" t="s">
        <v>102</v>
      </c>
      <c r="E47" s="12" t="s">
        <v>81</v>
      </c>
      <c r="F47" s="11">
        <f t="shared" si="4"/>
        <v>4920</v>
      </c>
      <c r="G47" s="11">
        <v>0</v>
      </c>
      <c r="H47" s="11">
        <f t="shared" si="0"/>
        <v>4920</v>
      </c>
    </row>
    <row r="48" s="2" customFormat="1" ht="32" customHeight="1" spans="1:8">
      <c r="A48" s="11">
        <v>45</v>
      </c>
      <c r="B48" s="12" t="s">
        <v>103</v>
      </c>
      <c r="C48" s="13" t="s">
        <v>58</v>
      </c>
      <c r="D48" s="12" t="s">
        <v>104</v>
      </c>
      <c r="E48" s="12" t="s">
        <v>81</v>
      </c>
      <c r="F48" s="11">
        <f t="shared" si="4"/>
        <v>4920</v>
      </c>
      <c r="G48" s="11">
        <v>0</v>
      </c>
      <c r="H48" s="11">
        <f t="shared" si="0"/>
        <v>4920</v>
      </c>
    </row>
    <row r="49" s="2" customFormat="1" ht="32" customHeight="1" spans="1:8">
      <c r="A49" s="11">
        <v>46</v>
      </c>
      <c r="B49" s="12" t="s">
        <v>105</v>
      </c>
      <c r="C49" s="13" t="s">
        <v>106</v>
      </c>
      <c r="D49" s="12" t="s">
        <v>107</v>
      </c>
      <c r="E49" s="12" t="s">
        <v>81</v>
      </c>
      <c r="F49" s="11">
        <f t="shared" si="4"/>
        <v>4920</v>
      </c>
      <c r="G49" s="11">
        <v>0</v>
      </c>
      <c r="H49" s="11">
        <f t="shared" si="0"/>
        <v>4920</v>
      </c>
    </row>
    <row r="50" s="2" customFormat="1" ht="32" customHeight="1" spans="1:8">
      <c r="A50" s="11">
        <v>47</v>
      </c>
      <c r="B50" s="12" t="s">
        <v>108</v>
      </c>
      <c r="C50" s="13" t="s">
        <v>106</v>
      </c>
      <c r="D50" s="12" t="s">
        <v>109</v>
      </c>
      <c r="E50" s="12" t="s">
        <v>81</v>
      </c>
      <c r="F50" s="11">
        <f t="shared" si="4"/>
        <v>4920</v>
      </c>
      <c r="G50" s="11">
        <v>0</v>
      </c>
      <c r="H50" s="11">
        <f t="shared" si="0"/>
        <v>4920</v>
      </c>
    </row>
    <row r="51" s="2" customFormat="1" ht="32" customHeight="1" spans="1:8">
      <c r="A51" s="11">
        <v>48</v>
      </c>
      <c r="B51" s="12" t="s">
        <v>110</v>
      </c>
      <c r="C51" s="13" t="s">
        <v>106</v>
      </c>
      <c r="D51" s="12" t="s">
        <v>111</v>
      </c>
      <c r="E51" s="12" t="s">
        <v>81</v>
      </c>
      <c r="F51" s="11">
        <f>2050*0.8</f>
        <v>1640</v>
      </c>
      <c r="G51" s="11">
        <v>0</v>
      </c>
      <c r="H51" s="11">
        <f t="shared" si="0"/>
        <v>1640</v>
      </c>
    </row>
    <row r="52" s="2" customFormat="1" ht="32" customHeight="1" spans="1:8">
      <c r="A52" s="11">
        <v>49</v>
      </c>
      <c r="B52" s="12" t="s">
        <v>112</v>
      </c>
      <c r="C52" s="13" t="s">
        <v>106</v>
      </c>
      <c r="D52" s="12" t="s">
        <v>113</v>
      </c>
      <c r="E52" s="12" t="s">
        <v>81</v>
      </c>
      <c r="F52" s="11">
        <f t="shared" ref="F52:F64" si="5">2050*0.8*3</f>
        <v>4920</v>
      </c>
      <c r="G52" s="11">
        <v>0</v>
      </c>
      <c r="H52" s="11">
        <f t="shared" si="0"/>
        <v>4920</v>
      </c>
    </row>
    <row r="53" s="2" customFormat="1" ht="32" customHeight="1" spans="1:8">
      <c r="A53" s="11">
        <v>50</v>
      </c>
      <c r="B53" s="12" t="s">
        <v>114</v>
      </c>
      <c r="C53" s="13" t="s">
        <v>115</v>
      </c>
      <c r="D53" s="12" t="s">
        <v>116</v>
      </c>
      <c r="E53" s="12" t="s">
        <v>117</v>
      </c>
      <c r="F53" s="11">
        <f>2050*0.8*2</f>
        <v>3280</v>
      </c>
      <c r="G53" s="11">
        <v>0</v>
      </c>
      <c r="H53" s="11">
        <f t="shared" si="0"/>
        <v>3280</v>
      </c>
    </row>
    <row r="54" s="2" customFormat="1" ht="32" customHeight="1" spans="1:8">
      <c r="A54" s="11">
        <v>51</v>
      </c>
      <c r="B54" s="12" t="s">
        <v>118</v>
      </c>
      <c r="C54" s="13" t="s">
        <v>115</v>
      </c>
      <c r="D54" s="12" t="s">
        <v>119</v>
      </c>
      <c r="E54" s="12" t="s">
        <v>117</v>
      </c>
      <c r="F54" s="11">
        <f t="shared" si="5"/>
        <v>4920</v>
      </c>
      <c r="G54" s="11">
        <v>0</v>
      </c>
      <c r="H54" s="11">
        <f t="shared" si="0"/>
        <v>4920</v>
      </c>
    </row>
    <row r="55" s="2" customFormat="1" ht="32" customHeight="1" spans="1:8">
      <c r="A55" s="11">
        <v>52</v>
      </c>
      <c r="B55" s="12" t="s">
        <v>120</v>
      </c>
      <c r="C55" s="13" t="s">
        <v>115</v>
      </c>
      <c r="D55" s="12" t="s">
        <v>121</v>
      </c>
      <c r="E55" s="12" t="s">
        <v>117</v>
      </c>
      <c r="F55" s="11">
        <f t="shared" si="5"/>
        <v>4920</v>
      </c>
      <c r="G55" s="11">
        <v>0</v>
      </c>
      <c r="H55" s="11">
        <f t="shared" si="0"/>
        <v>4920</v>
      </c>
    </row>
    <row r="56" s="2" customFormat="1" ht="32" customHeight="1" spans="1:8">
      <c r="A56" s="11">
        <v>53</v>
      </c>
      <c r="B56" s="12" t="s">
        <v>122</v>
      </c>
      <c r="C56" s="13" t="s">
        <v>115</v>
      </c>
      <c r="D56" s="12" t="s">
        <v>123</v>
      </c>
      <c r="E56" s="12" t="s">
        <v>117</v>
      </c>
      <c r="F56" s="11">
        <f t="shared" si="5"/>
        <v>4920</v>
      </c>
      <c r="G56" s="11">
        <v>0</v>
      </c>
      <c r="H56" s="11">
        <f t="shared" si="0"/>
        <v>4920</v>
      </c>
    </row>
    <row r="57" s="2" customFormat="1" ht="32" customHeight="1" spans="1:8">
      <c r="A57" s="11">
        <v>54</v>
      </c>
      <c r="B57" s="12" t="s">
        <v>124</v>
      </c>
      <c r="C57" s="13" t="s">
        <v>125</v>
      </c>
      <c r="D57" s="12" t="s">
        <v>126</v>
      </c>
      <c r="E57" s="12" t="s">
        <v>117</v>
      </c>
      <c r="F57" s="11">
        <f t="shared" si="5"/>
        <v>4920</v>
      </c>
      <c r="G57" s="11">
        <v>0</v>
      </c>
      <c r="H57" s="11">
        <f t="shared" si="0"/>
        <v>4920</v>
      </c>
    </row>
    <row r="58" s="2" customFormat="1" ht="32" customHeight="1" spans="1:8">
      <c r="A58" s="11">
        <v>55</v>
      </c>
      <c r="B58" s="12" t="s">
        <v>127</v>
      </c>
      <c r="C58" s="13" t="s">
        <v>53</v>
      </c>
      <c r="D58" s="12" t="s">
        <v>128</v>
      </c>
      <c r="E58" s="12" t="s">
        <v>117</v>
      </c>
      <c r="F58" s="11">
        <f t="shared" si="5"/>
        <v>4920</v>
      </c>
      <c r="G58" s="11">
        <v>0</v>
      </c>
      <c r="H58" s="11">
        <f t="shared" si="0"/>
        <v>4920</v>
      </c>
    </row>
    <row r="59" s="2" customFormat="1" ht="32" customHeight="1" spans="1:8">
      <c r="A59" s="11">
        <v>56</v>
      </c>
      <c r="B59" s="12" t="s">
        <v>129</v>
      </c>
      <c r="C59" s="13" t="s">
        <v>130</v>
      </c>
      <c r="D59" s="12" t="s">
        <v>12</v>
      </c>
      <c r="E59" s="12" t="s">
        <v>131</v>
      </c>
      <c r="F59" s="11">
        <f t="shared" si="5"/>
        <v>4920</v>
      </c>
      <c r="G59" s="11">
        <v>0</v>
      </c>
      <c r="H59" s="11">
        <f t="shared" si="0"/>
        <v>4920</v>
      </c>
    </row>
    <row r="60" s="2" customFormat="1" ht="32" customHeight="1" spans="1:8">
      <c r="A60" s="11">
        <v>57</v>
      </c>
      <c r="B60" s="12" t="s">
        <v>132</v>
      </c>
      <c r="C60" s="13" t="s">
        <v>133</v>
      </c>
      <c r="D60" s="12" t="s">
        <v>134</v>
      </c>
      <c r="E60" s="12" t="s">
        <v>131</v>
      </c>
      <c r="F60" s="11">
        <f t="shared" si="5"/>
        <v>4920</v>
      </c>
      <c r="G60" s="11">
        <v>0</v>
      </c>
      <c r="H60" s="11">
        <f t="shared" si="0"/>
        <v>4920</v>
      </c>
    </row>
    <row r="61" s="2" customFormat="1" ht="32" customHeight="1" spans="1:8">
      <c r="A61" s="11">
        <v>58</v>
      </c>
      <c r="B61" s="12" t="s">
        <v>135</v>
      </c>
      <c r="C61" s="13" t="s">
        <v>136</v>
      </c>
      <c r="D61" s="12" t="s">
        <v>137</v>
      </c>
      <c r="E61" s="12" t="s">
        <v>131</v>
      </c>
      <c r="F61" s="11">
        <f t="shared" si="5"/>
        <v>4920</v>
      </c>
      <c r="G61" s="11">
        <v>0</v>
      </c>
      <c r="H61" s="11">
        <f t="shared" si="0"/>
        <v>4920</v>
      </c>
    </row>
    <row r="62" s="2" customFormat="1" ht="32" customHeight="1" spans="1:8">
      <c r="A62" s="11">
        <v>59</v>
      </c>
      <c r="B62" s="12" t="s">
        <v>138</v>
      </c>
      <c r="C62" s="13" t="s">
        <v>136</v>
      </c>
      <c r="D62" s="12" t="s">
        <v>137</v>
      </c>
      <c r="E62" s="12" t="s">
        <v>131</v>
      </c>
      <c r="F62" s="11">
        <f t="shared" si="5"/>
        <v>4920</v>
      </c>
      <c r="G62" s="11">
        <v>0</v>
      </c>
      <c r="H62" s="11">
        <f t="shared" si="0"/>
        <v>4920</v>
      </c>
    </row>
    <row r="63" s="2" customFormat="1" ht="32" customHeight="1" spans="1:8">
      <c r="A63" s="11">
        <v>60</v>
      </c>
      <c r="B63" s="12" t="s">
        <v>139</v>
      </c>
      <c r="C63" s="13" t="s">
        <v>140</v>
      </c>
      <c r="D63" s="12" t="s">
        <v>141</v>
      </c>
      <c r="E63" s="12" t="s">
        <v>131</v>
      </c>
      <c r="F63" s="11">
        <f t="shared" si="5"/>
        <v>4920</v>
      </c>
      <c r="G63" s="11">
        <v>0</v>
      </c>
      <c r="H63" s="11">
        <f t="shared" si="0"/>
        <v>4920</v>
      </c>
    </row>
    <row r="64" s="2" customFormat="1" ht="32" customHeight="1" spans="1:8">
      <c r="A64" s="11">
        <v>61</v>
      </c>
      <c r="B64" s="12" t="s">
        <v>142</v>
      </c>
      <c r="C64" s="13" t="s">
        <v>140</v>
      </c>
      <c r="D64" s="12" t="s">
        <v>141</v>
      </c>
      <c r="E64" s="12" t="s">
        <v>131</v>
      </c>
      <c r="F64" s="11">
        <f t="shared" si="5"/>
        <v>4920</v>
      </c>
      <c r="G64" s="11">
        <v>0</v>
      </c>
      <c r="H64" s="11">
        <f t="shared" si="0"/>
        <v>4920</v>
      </c>
    </row>
    <row r="65" s="2" customFormat="1" ht="32" customHeight="1" spans="1:8">
      <c r="A65" s="11">
        <v>62</v>
      </c>
      <c r="B65" s="12" t="s">
        <v>143</v>
      </c>
      <c r="C65" s="13" t="s">
        <v>140</v>
      </c>
      <c r="D65" s="12" t="s">
        <v>141</v>
      </c>
      <c r="E65" s="12" t="s">
        <v>131</v>
      </c>
      <c r="F65" s="11">
        <f>2050*0.8*2</f>
        <v>3280</v>
      </c>
      <c r="G65" s="11">
        <v>0</v>
      </c>
      <c r="H65" s="11">
        <f t="shared" si="0"/>
        <v>3280</v>
      </c>
    </row>
    <row r="66" s="2" customFormat="1" ht="32" customHeight="1" spans="1:8">
      <c r="A66" s="11">
        <v>63</v>
      </c>
      <c r="B66" s="12" t="s">
        <v>144</v>
      </c>
      <c r="C66" s="13" t="s">
        <v>140</v>
      </c>
      <c r="D66" s="12" t="s">
        <v>141</v>
      </c>
      <c r="E66" s="12" t="s">
        <v>131</v>
      </c>
      <c r="F66" s="11">
        <f t="shared" ref="F66:F85" si="6">2050*0.8*3</f>
        <v>4920</v>
      </c>
      <c r="G66" s="11">
        <v>0</v>
      </c>
      <c r="H66" s="11">
        <f t="shared" si="0"/>
        <v>4920</v>
      </c>
    </row>
    <row r="67" s="2" customFormat="1" ht="32" customHeight="1" spans="1:8">
      <c r="A67" s="11">
        <v>64</v>
      </c>
      <c r="B67" s="12" t="s">
        <v>145</v>
      </c>
      <c r="C67" s="13" t="s">
        <v>146</v>
      </c>
      <c r="D67" s="12" t="s">
        <v>147</v>
      </c>
      <c r="E67" s="12" t="s">
        <v>148</v>
      </c>
      <c r="F67" s="11">
        <f t="shared" si="6"/>
        <v>4920</v>
      </c>
      <c r="G67" s="11">
        <v>0</v>
      </c>
      <c r="H67" s="11">
        <f t="shared" si="0"/>
        <v>4920</v>
      </c>
    </row>
    <row r="68" s="2" customFormat="1" ht="32" customHeight="1" spans="1:8">
      <c r="A68" s="11">
        <v>65</v>
      </c>
      <c r="B68" s="12" t="s">
        <v>149</v>
      </c>
      <c r="C68" s="13" t="s">
        <v>146</v>
      </c>
      <c r="D68" s="12" t="s">
        <v>150</v>
      </c>
      <c r="E68" s="12" t="s">
        <v>148</v>
      </c>
      <c r="F68" s="11">
        <f t="shared" si="6"/>
        <v>4920</v>
      </c>
      <c r="G68" s="11">
        <v>0</v>
      </c>
      <c r="H68" s="11">
        <f t="shared" ref="H68:H118" si="7">F68+G68</f>
        <v>4920</v>
      </c>
    </row>
    <row r="69" s="2" customFormat="1" ht="32" customHeight="1" spans="1:8">
      <c r="A69" s="11">
        <v>66</v>
      </c>
      <c r="B69" s="12" t="s">
        <v>151</v>
      </c>
      <c r="C69" s="13" t="s">
        <v>146</v>
      </c>
      <c r="D69" s="12" t="s">
        <v>152</v>
      </c>
      <c r="E69" s="12" t="s">
        <v>148</v>
      </c>
      <c r="F69" s="11">
        <f t="shared" si="6"/>
        <v>4920</v>
      </c>
      <c r="G69" s="11">
        <v>0</v>
      </c>
      <c r="H69" s="11">
        <f t="shared" si="7"/>
        <v>4920</v>
      </c>
    </row>
    <row r="70" s="2" customFormat="1" ht="32" customHeight="1" spans="1:8">
      <c r="A70" s="11">
        <v>67</v>
      </c>
      <c r="B70" s="12" t="s">
        <v>153</v>
      </c>
      <c r="C70" s="13" t="s">
        <v>154</v>
      </c>
      <c r="D70" s="12" t="s">
        <v>155</v>
      </c>
      <c r="E70" s="12" t="s">
        <v>148</v>
      </c>
      <c r="F70" s="11">
        <f t="shared" si="6"/>
        <v>4920</v>
      </c>
      <c r="G70" s="11">
        <v>0</v>
      </c>
      <c r="H70" s="11">
        <f t="shared" si="7"/>
        <v>4920</v>
      </c>
    </row>
    <row r="71" s="2" customFormat="1" ht="32" customHeight="1" spans="1:8">
      <c r="A71" s="11">
        <v>68</v>
      </c>
      <c r="B71" s="12" t="s">
        <v>156</v>
      </c>
      <c r="C71" s="13" t="s">
        <v>154</v>
      </c>
      <c r="D71" s="12" t="s">
        <v>155</v>
      </c>
      <c r="E71" s="12" t="s">
        <v>148</v>
      </c>
      <c r="F71" s="11">
        <f t="shared" si="6"/>
        <v>4920</v>
      </c>
      <c r="G71" s="11">
        <v>0</v>
      </c>
      <c r="H71" s="11">
        <f t="shared" si="7"/>
        <v>4920</v>
      </c>
    </row>
    <row r="72" s="2" customFormat="1" ht="32" customHeight="1" spans="1:8">
      <c r="A72" s="11">
        <v>69</v>
      </c>
      <c r="B72" s="12" t="s">
        <v>157</v>
      </c>
      <c r="C72" s="13" t="s">
        <v>158</v>
      </c>
      <c r="D72" s="12" t="s">
        <v>12</v>
      </c>
      <c r="E72" s="12" t="s">
        <v>148</v>
      </c>
      <c r="F72" s="11">
        <f t="shared" si="6"/>
        <v>4920</v>
      </c>
      <c r="G72" s="11">
        <v>0</v>
      </c>
      <c r="H72" s="11">
        <f t="shared" si="7"/>
        <v>4920</v>
      </c>
    </row>
    <row r="73" s="2" customFormat="1" ht="32" customHeight="1" spans="1:8">
      <c r="A73" s="11">
        <v>70</v>
      </c>
      <c r="B73" s="12" t="s">
        <v>159</v>
      </c>
      <c r="C73" s="13" t="s">
        <v>158</v>
      </c>
      <c r="D73" s="12" t="s">
        <v>12</v>
      </c>
      <c r="E73" s="12" t="s">
        <v>148</v>
      </c>
      <c r="F73" s="11">
        <f t="shared" si="6"/>
        <v>4920</v>
      </c>
      <c r="G73" s="11">
        <v>0</v>
      </c>
      <c r="H73" s="11">
        <f t="shared" si="7"/>
        <v>4920</v>
      </c>
    </row>
    <row r="74" s="2" customFormat="1" ht="32" customHeight="1" spans="1:8">
      <c r="A74" s="11">
        <v>71</v>
      </c>
      <c r="B74" s="12" t="s">
        <v>160</v>
      </c>
      <c r="C74" s="13" t="s">
        <v>161</v>
      </c>
      <c r="D74" s="12" t="s">
        <v>162</v>
      </c>
      <c r="E74" s="12" t="s">
        <v>148</v>
      </c>
      <c r="F74" s="11">
        <f t="shared" si="6"/>
        <v>4920</v>
      </c>
      <c r="G74" s="11">
        <v>0</v>
      </c>
      <c r="H74" s="11">
        <f t="shared" si="7"/>
        <v>4920</v>
      </c>
    </row>
    <row r="75" s="2" customFormat="1" ht="32" customHeight="1" spans="1:8">
      <c r="A75" s="11">
        <v>72</v>
      </c>
      <c r="B75" s="15" t="s">
        <v>163</v>
      </c>
      <c r="C75" s="13" t="s">
        <v>106</v>
      </c>
      <c r="D75" s="12" t="s">
        <v>109</v>
      </c>
      <c r="E75" s="12" t="s">
        <v>148</v>
      </c>
      <c r="F75" s="11">
        <f t="shared" si="6"/>
        <v>4920</v>
      </c>
      <c r="G75" s="11">
        <v>0</v>
      </c>
      <c r="H75" s="11">
        <f t="shared" si="7"/>
        <v>4920</v>
      </c>
    </row>
    <row r="76" s="2" customFormat="1" ht="32" customHeight="1" spans="1:8">
      <c r="A76" s="11">
        <v>73</v>
      </c>
      <c r="B76" s="12" t="s">
        <v>164</v>
      </c>
      <c r="C76" s="13" t="s">
        <v>70</v>
      </c>
      <c r="D76" s="12" t="s">
        <v>71</v>
      </c>
      <c r="E76" s="12" t="s">
        <v>148</v>
      </c>
      <c r="F76" s="11">
        <f t="shared" si="6"/>
        <v>4920</v>
      </c>
      <c r="G76" s="11">
        <v>0</v>
      </c>
      <c r="H76" s="11">
        <f t="shared" si="7"/>
        <v>4920</v>
      </c>
    </row>
    <row r="77" s="2" customFormat="1" ht="32" customHeight="1" spans="1:8">
      <c r="A77" s="11">
        <v>74</v>
      </c>
      <c r="B77" s="12" t="s">
        <v>165</v>
      </c>
      <c r="C77" s="13" t="s">
        <v>166</v>
      </c>
      <c r="D77" s="12" t="s">
        <v>167</v>
      </c>
      <c r="E77" s="12" t="s">
        <v>168</v>
      </c>
      <c r="F77" s="11">
        <f t="shared" si="6"/>
        <v>4920</v>
      </c>
      <c r="G77" s="11">
        <v>0</v>
      </c>
      <c r="H77" s="11">
        <f t="shared" si="7"/>
        <v>4920</v>
      </c>
    </row>
    <row r="78" s="2" customFormat="1" ht="32" customHeight="1" spans="1:8">
      <c r="A78" s="11">
        <v>75</v>
      </c>
      <c r="B78" s="12" t="s">
        <v>169</v>
      </c>
      <c r="C78" s="13" t="s">
        <v>44</v>
      </c>
      <c r="D78" s="12" t="s">
        <v>170</v>
      </c>
      <c r="E78" s="12" t="s">
        <v>168</v>
      </c>
      <c r="F78" s="11">
        <f t="shared" si="6"/>
        <v>4920</v>
      </c>
      <c r="G78" s="11">
        <v>0</v>
      </c>
      <c r="H78" s="11">
        <f t="shared" si="7"/>
        <v>4920</v>
      </c>
    </row>
    <row r="79" s="2" customFormat="1" ht="32" customHeight="1" spans="1:8">
      <c r="A79" s="11">
        <v>76</v>
      </c>
      <c r="B79" s="12" t="s">
        <v>171</v>
      </c>
      <c r="C79" s="13" t="s">
        <v>83</v>
      </c>
      <c r="D79" s="12" t="s">
        <v>86</v>
      </c>
      <c r="E79" s="12" t="s">
        <v>168</v>
      </c>
      <c r="F79" s="11">
        <f t="shared" si="6"/>
        <v>4920</v>
      </c>
      <c r="G79" s="11">
        <v>0</v>
      </c>
      <c r="H79" s="11">
        <f t="shared" si="7"/>
        <v>4920</v>
      </c>
    </row>
    <row r="80" s="5" customFormat="1" ht="32" customHeight="1" spans="1:8">
      <c r="A80" s="11">
        <v>77</v>
      </c>
      <c r="B80" s="12" t="s">
        <v>172</v>
      </c>
      <c r="C80" s="13" t="s">
        <v>83</v>
      </c>
      <c r="D80" s="12" t="s">
        <v>86</v>
      </c>
      <c r="E80" s="12" t="s">
        <v>168</v>
      </c>
      <c r="F80" s="11">
        <f t="shared" si="6"/>
        <v>4920</v>
      </c>
      <c r="G80" s="11">
        <v>0</v>
      </c>
      <c r="H80" s="11">
        <f t="shared" si="7"/>
        <v>4920</v>
      </c>
    </row>
    <row r="81" s="2" customFormat="1" ht="32" customHeight="1" spans="1:8">
      <c r="A81" s="11">
        <v>78</v>
      </c>
      <c r="B81" s="12" t="s">
        <v>173</v>
      </c>
      <c r="C81" s="13" t="s">
        <v>83</v>
      </c>
      <c r="D81" s="12" t="s">
        <v>86</v>
      </c>
      <c r="E81" s="12" t="s">
        <v>168</v>
      </c>
      <c r="F81" s="11">
        <f t="shared" si="6"/>
        <v>4920</v>
      </c>
      <c r="G81" s="11">
        <v>0</v>
      </c>
      <c r="H81" s="11">
        <f t="shared" si="7"/>
        <v>4920</v>
      </c>
    </row>
    <row r="82" s="2" customFormat="1" ht="32" customHeight="1" spans="1:8">
      <c r="A82" s="11">
        <v>79</v>
      </c>
      <c r="B82" s="12" t="s">
        <v>174</v>
      </c>
      <c r="C82" s="13" t="s">
        <v>83</v>
      </c>
      <c r="D82" s="12" t="s">
        <v>86</v>
      </c>
      <c r="E82" s="12" t="s">
        <v>168</v>
      </c>
      <c r="F82" s="11">
        <f t="shared" si="6"/>
        <v>4920</v>
      </c>
      <c r="G82" s="11">
        <v>0</v>
      </c>
      <c r="H82" s="11">
        <f t="shared" si="7"/>
        <v>4920</v>
      </c>
    </row>
    <row r="83" s="2" customFormat="1" ht="32" customHeight="1" spans="1:8">
      <c r="A83" s="11">
        <v>80</v>
      </c>
      <c r="B83" s="12" t="s">
        <v>175</v>
      </c>
      <c r="C83" s="13" t="s">
        <v>83</v>
      </c>
      <c r="D83" s="12" t="s">
        <v>86</v>
      </c>
      <c r="E83" s="12" t="s">
        <v>168</v>
      </c>
      <c r="F83" s="11">
        <f t="shared" si="6"/>
        <v>4920</v>
      </c>
      <c r="G83" s="11">
        <v>0</v>
      </c>
      <c r="H83" s="11">
        <f t="shared" si="7"/>
        <v>4920</v>
      </c>
    </row>
    <row r="84" s="2" customFormat="1" ht="32" customHeight="1" spans="1:8">
      <c r="A84" s="11">
        <v>81</v>
      </c>
      <c r="B84" s="12" t="s">
        <v>176</v>
      </c>
      <c r="C84" s="13" t="s">
        <v>83</v>
      </c>
      <c r="D84" s="12" t="s">
        <v>86</v>
      </c>
      <c r="E84" s="12" t="s">
        <v>168</v>
      </c>
      <c r="F84" s="11">
        <f t="shared" si="6"/>
        <v>4920</v>
      </c>
      <c r="G84" s="11">
        <v>0</v>
      </c>
      <c r="H84" s="11">
        <f t="shared" si="7"/>
        <v>4920</v>
      </c>
    </row>
    <row r="85" s="2" customFormat="1" ht="32" customHeight="1" spans="1:8">
      <c r="A85" s="11">
        <v>82</v>
      </c>
      <c r="B85" s="12" t="s">
        <v>177</v>
      </c>
      <c r="C85" s="13" t="s">
        <v>83</v>
      </c>
      <c r="D85" s="12" t="s">
        <v>86</v>
      </c>
      <c r="E85" s="12" t="s">
        <v>168</v>
      </c>
      <c r="F85" s="11">
        <f t="shared" si="6"/>
        <v>4920</v>
      </c>
      <c r="G85" s="11">
        <v>0</v>
      </c>
      <c r="H85" s="11">
        <f t="shared" si="7"/>
        <v>4920</v>
      </c>
    </row>
    <row r="86" s="2" customFormat="1" ht="32" customHeight="1" spans="1:8">
      <c r="A86" s="11">
        <v>83</v>
      </c>
      <c r="B86" s="12" t="s">
        <v>178</v>
      </c>
      <c r="C86" s="13" t="s">
        <v>37</v>
      </c>
      <c r="D86" s="12" t="s">
        <v>179</v>
      </c>
      <c r="E86" s="12" t="s">
        <v>180</v>
      </c>
      <c r="F86" s="11">
        <f t="shared" ref="F86:F89" si="8">2050*0.6*3</f>
        <v>3690</v>
      </c>
      <c r="G86" s="11">
        <v>0</v>
      </c>
      <c r="H86" s="11">
        <f t="shared" si="7"/>
        <v>3690</v>
      </c>
    </row>
    <row r="87" s="2" customFormat="1" ht="32" customHeight="1" spans="1:8">
      <c r="A87" s="11">
        <v>84</v>
      </c>
      <c r="B87" s="12" t="s">
        <v>181</v>
      </c>
      <c r="C87" s="13" t="s">
        <v>182</v>
      </c>
      <c r="D87" s="17" t="s">
        <v>183</v>
      </c>
      <c r="E87" s="12" t="s">
        <v>180</v>
      </c>
      <c r="F87" s="11">
        <f t="shared" si="8"/>
        <v>3690</v>
      </c>
      <c r="G87" s="11">
        <v>0</v>
      </c>
      <c r="H87" s="11">
        <f t="shared" si="7"/>
        <v>3690</v>
      </c>
    </row>
    <row r="88" s="2" customFormat="1" ht="32" customHeight="1" spans="1:8">
      <c r="A88" s="11">
        <v>85</v>
      </c>
      <c r="B88" s="12" t="s">
        <v>184</v>
      </c>
      <c r="C88" s="13" t="s">
        <v>185</v>
      </c>
      <c r="D88" s="12" t="s">
        <v>12</v>
      </c>
      <c r="E88" s="12" t="s">
        <v>186</v>
      </c>
      <c r="F88" s="11">
        <f t="shared" si="8"/>
        <v>3690</v>
      </c>
      <c r="G88" s="11">
        <v>0</v>
      </c>
      <c r="H88" s="11">
        <f t="shared" si="7"/>
        <v>3690</v>
      </c>
    </row>
    <row r="89" s="2" customFormat="1" ht="32" customHeight="1" spans="1:8">
      <c r="A89" s="11">
        <v>86</v>
      </c>
      <c r="B89" s="12" t="s">
        <v>187</v>
      </c>
      <c r="C89" s="13" t="s">
        <v>188</v>
      </c>
      <c r="D89" s="12" t="s">
        <v>189</v>
      </c>
      <c r="E89" s="12" t="s">
        <v>186</v>
      </c>
      <c r="F89" s="11">
        <f t="shared" si="8"/>
        <v>3690</v>
      </c>
      <c r="G89" s="11">
        <v>0</v>
      </c>
      <c r="H89" s="11">
        <f t="shared" si="7"/>
        <v>3690</v>
      </c>
    </row>
    <row r="90" s="2" customFormat="1" ht="32" customHeight="1" spans="1:8">
      <c r="A90" s="11">
        <v>87</v>
      </c>
      <c r="B90" s="12" t="s">
        <v>190</v>
      </c>
      <c r="C90" s="13" t="s">
        <v>188</v>
      </c>
      <c r="D90" s="12" t="s">
        <v>71</v>
      </c>
      <c r="E90" s="12" t="s">
        <v>186</v>
      </c>
      <c r="F90" s="11">
        <f>2050*0.6*2</f>
        <v>2460</v>
      </c>
      <c r="G90" s="11">
        <v>0</v>
      </c>
      <c r="H90" s="11">
        <f t="shared" si="7"/>
        <v>2460</v>
      </c>
    </row>
    <row r="91" s="2" customFormat="1" ht="32" customHeight="1" spans="1:8">
      <c r="A91" s="11">
        <v>88</v>
      </c>
      <c r="B91" s="12" t="s">
        <v>191</v>
      </c>
      <c r="C91" s="13" t="s">
        <v>161</v>
      </c>
      <c r="D91" s="12" t="s">
        <v>192</v>
      </c>
      <c r="E91" s="12" t="s">
        <v>186</v>
      </c>
      <c r="F91" s="11">
        <f t="shared" ref="F91:F95" si="9">2050*0.6*3</f>
        <v>3690</v>
      </c>
      <c r="G91" s="11">
        <v>0</v>
      </c>
      <c r="H91" s="11">
        <f t="shared" si="7"/>
        <v>3690</v>
      </c>
    </row>
    <row r="92" s="2" customFormat="1" ht="32" customHeight="1" spans="1:8">
      <c r="A92" s="11">
        <v>89</v>
      </c>
      <c r="B92" s="12" t="s">
        <v>193</v>
      </c>
      <c r="C92" s="13" t="s">
        <v>194</v>
      </c>
      <c r="D92" s="12" t="s">
        <v>195</v>
      </c>
      <c r="E92" s="12" t="s">
        <v>186</v>
      </c>
      <c r="F92" s="11">
        <f>2050*0.6*2</f>
        <v>2460</v>
      </c>
      <c r="G92" s="11">
        <v>0</v>
      </c>
      <c r="H92" s="11">
        <f t="shared" si="7"/>
        <v>2460</v>
      </c>
    </row>
    <row r="93" s="2" customFormat="1" ht="32" customHeight="1" spans="1:8">
      <c r="A93" s="11">
        <v>90</v>
      </c>
      <c r="B93" s="12" t="s">
        <v>196</v>
      </c>
      <c r="C93" s="13" t="s">
        <v>97</v>
      </c>
      <c r="D93" s="12" t="s">
        <v>12</v>
      </c>
      <c r="E93" s="12" t="s">
        <v>186</v>
      </c>
      <c r="F93" s="11">
        <f t="shared" si="9"/>
        <v>3690</v>
      </c>
      <c r="G93" s="11">
        <v>0</v>
      </c>
      <c r="H93" s="11">
        <f t="shared" si="7"/>
        <v>3690</v>
      </c>
    </row>
    <row r="94" s="2" customFormat="1" ht="32" customHeight="1" spans="1:8">
      <c r="A94" s="11">
        <v>91</v>
      </c>
      <c r="B94" s="12" t="s">
        <v>197</v>
      </c>
      <c r="C94" s="14" t="s">
        <v>198</v>
      </c>
      <c r="D94" s="12" t="s">
        <v>199</v>
      </c>
      <c r="E94" s="12" t="s">
        <v>186</v>
      </c>
      <c r="F94" s="11">
        <f t="shared" si="9"/>
        <v>3690</v>
      </c>
      <c r="G94" s="11">
        <v>0</v>
      </c>
      <c r="H94" s="11">
        <f t="shared" si="7"/>
        <v>3690</v>
      </c>
    </row>
    <row r="95" s="2" customFormat="1" ht="32" customHeight="1" spans="1:8">
      <c r="A95" s="11">
        <v>92</v>
      </c>
      <c r="B95" s="12" t="s">
        <v>200</v>
      </c>
      <c r="C95" s="13" t="s">
        <v>146</v>
      </c>
      <c r="D95" s="12" t="s">
        <v>201</v>
      </c>
      <c r="E95" s="12" t="s">
        <v>186</v>
      </c>
      <c r="F95" s="11">
        <f t="shared" si="9"/>
        <v>3690</v>
      </c>
      <c r="G95" s="11">
        <v>0</v>
      </c>
      <c r="H95" s="11">
        <f t="shared" si="7"/>
        <v>3690</v>
      </c>
    </row>
    <row r="96" s="2" customFormat="1" ht="32" customHeight="1" spans="1:8">
      <c r="A96" s="11">
        <v>93</v>
      </c>
      <c r="B96" s="11" t="s">
        <v>202</v>
      </c>
      <c r="C96" s="13" t="s">
        <v>203</v>
      </c>
      <c r="D96" s="12" t="s">
        <v>204</v>
      </c>
      <c r="E96" s="12" t="s">
        <v>205</v>
      </c>
      <c r="F96" s="11">
        <f t="shared" ref="F96:F101" si="10">2050*0.8*3</f>
        <v>4920</v>
      </c>
      <c r="G96" s="11">
        <v>240</v>
      </c>
      <c r="H96" s="11">
        <f t="shared" si="7"/>
        <v>5160</v>
      </c>
    </row>
    <row r="97" s="2" customFormat="1" ht="32" customHeight="1" spans="1:8">
      <c r="A97" s="11">
        <v>94</v>
      </c>
      <c r="B97" s="11" t="s">
        <v>206</v>
      </c>
      <c r="C97" s="13" t="s">
        <v>97</v>
      </c>
      <c r="D97" s="13" t="s">
        <v>98</v>
      </c>
      <c r="E97" s="12" t="s">
        <v>205</v>
      </c>
      <c r="F97" s="11">
        <f t="shared" si="10"/>
        <v>4920</v>
      </c>
      <c r="G97" s="11">
        <v>240</v>
      </c>
      <c r="H97" s="11">
        <f t="shared" si="7"/>
        <v>5160</v>
      </c>
    </row>
    <row r="98" s="2" customFormat="1" ht="32" customHeight="1" spans="1:8">
      <c r="A98" s="11">
        <v>95</v>
      </c>
      <c r="B98" s="11" t="s">
        <v>207</v>
      </c>
      <c r="C98" s="13" t="s">
        <v>97</v>
      </c>
      <c r="D98" s="12" t="s">
        <v>12</v>
      </c>
      <c r="E98" s="12" t="s">
        <v>205</v>
      </c>
      <c r="F98" s="11">
        <f t="shared" si="10"/>
        <v>4920</v>
      </c>
      <c r="G98" s="11">
        <v>240</v>
      </c>
      <c r="H98" s="11">
        <f t="shared" si="7"/>
        <v>5160</v>
      </c>
    </row>
    <row r="99" s="2" customFormat="1" ht="32" customHeight="1" spans="1:8">
      <c r="A99" s="11">
        <v>96</v>
      </c>
      <c r="B99" s="11" t="s">
        <v>208</v>
      </c>
      <c r="C99" s="13" t="s">
        <v>97</v>
      </c>
      <c r="D99" s="12" t="s">
        <v>209</v>
      </c>
      <c r="E99" s="12" t="s">
        <v>205</v>
      </c>
      <c r="F99" s="11">
        <f t="shared" si="10"/>
        <v>4920</v>
      </c>
      <c r="G99" s="11">
        <v>240</v>
      </c>
      <c r="H99" s="11">
        <f t="shared" si="7"/>
        <v>5160</v>
      </c>
    </row>
    <row r="100" s="2" customFormat="1" ht="32" customHeight="1" spans="1:8">
      <c r="A100" s="11">
        <v>97</v>
      </c>
      <c r="B100" s="11" t="s">
        <v>210</v>
      </c>
      <c r="C100" s="13" t="s">
        <v>125</v>
      </c>
      <c r="D100" s="12" t="s">
        <v>211</v>
      </c>
      <c r="E100" s="12" t="s">
        <v>205</v>
      </c>
      <c r="F100" s="11">
        <f t="shared" si="10"/>
        <v>4920</v>
      </c>
      <c r="G100" s="11">
        <v>240</v>
      </c>
      <c r="H100" s="11">
        <f t="shared" si="7"/>
        <v>5160</v>
      </c>
    </row>
    <row r="101" s="2" customFormat="1" ht="32" customHeight="1" spans="1:8">
      <c r="A101" s="11">
        <v>98</v>
      </c>
      <c r="B101" s="11" t="s">
        <v>212</v>
      </c>
      <c r="C101" s="18" t="s">
        <v>213</v>
      </c>
      <c r="D101" s="12" t="s">
        <v>214</v>
      </c>
      <c r="E101" s="12" t="s">
        <v>215</v>
      </c>
      <c r="F101" s="11">
        <f t="shared" si="10"/>
        <v>4920</v>
      </c>
      <c r="G101" s="11">
        <v>240</v>
      </c>
      <c r="H101" s="11">
        <f t="shared" si="7"/>
        <v>5160</v>
      </c>
    </row>
    <row r="102" s="2" customFormat="1" ht="32" customHeight="1" spans="1:8">
      <c r="A102" s="11">
        <v>99</v>
      </c>
      <c r="B102" s="11" t="s">
        <v>216</v>
      </c>
      <c r="C102" s="18" t="s">
        <v>217</v>
      </c>
      <c r="D102" s="12" t="s">
        <v>218</v>
      </c>
      <c r="E102" s="12" t="s">
        <v>219</v>
      </c>
      <c r="F102" s="11">
        <f t="shared" ref="F102:F104" si="11">2050*0.8*2</f>
        <v>3280</v>
      </c>
      <c r="G102" s="11">
        <v>240</v>
      </c>
      <c r="H102" s="11">
        <f t="shared" si="7"/>
        <v>3520</v>
      </c>
    </row>
    <row r="103" s="2" customFormat="1" ht="32" customHeight="1" spans="1:8">
      <c r="A103" s="11">
        <v>100</v>
      </c>
      <c r="B103" s="11" t="s">
        <v>220</v>
      </c>
      <c r="C103" s="13" t="s">
        <v>83</v>
      </c>
      <c r="D103" s="12" t="s">
        <v>221</v>
      </c>
      <c r="E103" s="12" t="s">
        <v>219</v>
      </c>
      <c r="F103" s="11">
        <f t="shared" si="11"/>
        <v>3280</v>
      </c>
      <c r="G103" s="11">
        <v>240</v>
      </c>
      <c r="H103" s="11">
        <f t="shared" si="7"/>
        <v>3520</v>
      </c>
    </row>
    <row r="104" s="2" customFormat="1" ht="32" customHeight="1" spans="1:8">
      <c r="A104" s="11">
        <v>101</v>
      </c>
      <c r="B104" s="11" t="s">
        <v>222</v>
      </c>
      <c r="C104" s="13" t="s">
        <v>223</v>
      </c>
      <c r="D104" s="12" t="s">
        <v>12</v>
      </c>
      <c r="E104" s="12" t="s">
        <v>219</v>
      </c>
      <c r="F104" s="11">
        <f t="shared" si="11"/>
        <v>3280</v>
      </c>
      <c r="G104" s="11">
        <v>240</v>
      </c>
      <c r="H104" s="11">
        <f t="shared" si="7"/>
        <v>3520</v>
      </c>
    </row>
    <row r="105" s="2" customFormat="1" ht="32" customHeight="1" spans="1:8">
      <c r="A105" s="11">
        <v>102</v>
      </c>
      <c r="B105" s="11" t="s">
        <v>224</v>
      </c>
      <c r="C105" s="13" t="s">
        <v>73</v>
      </c>
      <c r="D105" s="12" t="s">
        <v>74</v>
      </c>
      <c r="E105" s="17" t="s">
        <v>225</v>
      </c>
      <c r="F105" s="11">
        <f t="shared" ref="F105:F118" si="12">2050*0.8</f>
        <v>1640</v>
      </c>
      <c r="G105" s="12">
        <v>240</v>
      </c>
      <c r="H105" s="11">
        <f t="shared" si="7"/>
        <v>1880</v>
      </c>
    </row>
    <row r="106" s="2" customFormat="1" ht="32" customHeight="1" spans="1:8">
      <c r="A106" s="11">
        <v>103</v>
      </c>
      <c r="B106" s="11" t="s">
        <v>226</v>
      </c>
      <c r="C106" s="13" t="s">
        <v>15</v>
      </c>
      <c r="D106" s="12" t="s">
        <v>74</v>
      </c>
      <c r="E106" s="12" t="s">
        <v>227</v>
      </c>
      <c r="F106" s="11">
        <f t="shared" si="12"/>
        <v>1640</v>
      </c>
      <c r="G106" s="11">
        <v>240</v>
      </c>
      <c r="H106" s="11">
        <f t="shared" si="7"/>
        <v>1880</v>
      </c>
    </row>
    <row r="107" s="2" customFormat="1" ht="32" customHeight="1" spans="1:8">
      <c r="A107" s="11">
        <v>104</v>
      </c>
      <c r="B107" s="19" t="s">
        <v>228</v>
      </c>
      <c r="C107" s="13" t="s">
        <v>15</v>
      </c>
      <c r="D107" s="12" t="s">
        <v>229</v>
      </c>
      <c r="E107" s="12" t="s">
        <v>227</v>
      </c>
      <c r="F107" s="11">
        <f t="shared" si="12"/>
        <v>1640</v>
      </c>
      <c r="G107" s="11">
        <v>240</v>
      </c>
      <c r="H107" s="11">
        <f t="shared" si="7"/>
        <v>1880</v>
      </c>
    </row>
    <row r="108" s="2" customFormat="1" ht="32" customHeight="1" spans="1:8">
      <c r="A108" s="11">
        <v>105</v>
      </c>
      <c r="B108" s="11" t="s">
        <v>230</v>
      </c>
      <c r="C108" s="13" t="s">
        <v>231</v>
      </c>
      <c r="D108" s="12" t="s">
        <v>232</v>
      </c>
      <c r="E108" s="12" t="s">
        <v>227</v>
      </c>
      <c r="F108" s="11">
        <f t="shared" si="12"/>
        <v>1640</v>
      </c>
      <c r="G108" s="11">
        <v>240</v>
      </c>
      <c r="H108" s="11">
        <f t="shared" si="7"/>
        <v>1880</v>
      </c>
    </row>
    <row r="109" s="2" customFormat="1" ht="32" customHeight="1" spans="1:8">
      <c r="A109" s="11">
        <v>106</v>
      </c>
      <c r="B109" s="11" t="s">
        <v>233</v>
      </c>
      <c r="C109" s="13" t="s">
        <v>234</v>
      </c>
      <c r="D109" s="12" t="s">
        <v>12</v>
      </c>
      <c r="E109" s="12" t="s">
        <v>227</v>
      </c>
      <c r="F109" s="11">
        <f t="shared" si="12"/>
        <v>1640</v>
      </c>
      <c r="G109" s="12">
        <v>240</v>
      </c>
      <c r="H109" s="11">
        <f t="shared" si="7"/>
        <v>1880</v>
      </c>
    </row>
    <row r="110" s="2" customFormat="1" ht="32" customHeight="1" spans="1:8">
      <c r="A110" s="11">
        <v>107</v>
      </c>
      <c r="B110" s="11" t="s">
        <v>235</v>
      </c>
      <c r="C110" s="13" t="s">
        <v>236</v>
      </c>
      <c r="D110" s="12" t="s">
        <v>24</v>
      </c>
      <c r="E110" s="12" t="s">
        <v>227</v>
      </c>
      <c r="F110" s="11">
        <f t="shared" si="12"/>
        <v>1640</v>
      </c>
      <c r="G110" s="11">
        <v>240</v>
      </c>
      <c r="H110" s="11">
        <f t="shared" si="7"/>
        <v>1880</v>
      </c>
    </row>
    <row r="111" s="2" customFormat="1" ht="32" customHeight="1" spans="1:8">
      <c r="A111" s="11">
        <v>108</v>
      </c>
      <c r="B111" s="11" t="s">
        <v>237</v>
      </c>
      <c r="C111" s="13" t="s">
        <v>11</v>
      </c>
      <c r="D111" s="12" t="s">
        <v>238</v>
      </c>
      <c r="E111" s="12" t="s">
        <v>227</v>
      </c>
      <c r="F111" s="11">
        <f t="shared" si="12"/>
        <v>1640</v>
      </c>
      <c r="G111" s="11">
        <v>240</v>
      </c>
      <c r="H111" s="11">
        <f t="shared" si="7"/>
        <v>1880</v>
      </c>
    </row>
    <row r="112" s="2" customFormat="1" ht="32" customHeight="1" spans="1:8">
      <c r="A112" s="11">
        <v>109</v>
      </c>
      <c r="B112" s="11" t="s">
        <v>239</v>
      </c>
      <c r="C112" s="13" t="s">
        <v>18</v>
      </c>
      <c r="D112" s="12" t="s">
        <v>240</v>
      </c>
      <c r="E112" s="12" t="s">
        <v>227</v>
      </c>
      <c r="F112" s="11">
        <f t="shared" si="12"/>
        <v>1640</v>
      </c>
      <c r="G112" s="11">
        <v>240</v>
      </c>
      <c r="H112" s="11">
        <f t="shared" si="7"/>
        <v>1880</v>
      </c>
    </row>
    <row r="113" s="2" customFormat="1" ht="32" customHeight="1" spans="1:8">
      <c r="A113" s="11">
        <v>110</v>
      </c>
      <c r="B113" s="11" t="s">
        <v>241</v>
      </c>
      <c r="C113" s="13" t="s">
        <v>242</v>
      </c>
      <c r="D113" s="12" t="s">
        <v>243</v>
      </c>
      <c r="E113" s="12" t="s">
        <v>227</v>
      </c>
      <c r="F113" s="11">
        <f t="shared" si="12"/>
        <v>1640</v>
      </c>
      <c r="G113" s="11">
        <v>240</v>
      </c>
      <c r="H113" s="11">
        <f t="shared" si="7"/>
        <v>1880</v>
      </c>
    </row>
    <row r="114" s="4" customFormat="1" ht="32" customHeight="1" spans="1:8">
      <c r="A114" s="11">
        <v>111</v>
      </c>
      <c r="B114" s="11" t="s">
        <v>244</v>
      </c>
      <c r="C114" s="13" t="s">
        <v>245</v>
      </c>
      <c r="D114" s="12" t="s">
        <v>86</v>
      </c>
      <c r="E114" s="12" t="s">
        <v>227</v>
      </c>
      <c r="F114" s="11">
        <f t="shared" si="12"/>
        <v>1640</v>
      </c>
      <c r="G114" s="11">
        <v>240</v>
      </c>
      <c r="H114" s="11">
        <f t="shared" si="7"/>
        <v>1880</v>
      </c>
    </row>
    <row r="115" s="4" customFormat="1" ht="32" customHeight="1" spans="1:8">
      <c r="A115" s="11">
        <v>112</v>
      </c>
      <c r="B115" s="11" t="s">
        <v>246</v>
      </c>
      <c r="C115" s="13" t="s">
        <v>245</v>
      </c>
      <c r="D115" s="12" t="s">
        <v>86</v>
      </c>
      <c r="E115" s="12" t="s">
        <v>227</v>
      </c>
      <c r="F115" s="11">
        <f t="shared" si="12"/>
        <v>1640</v>
      </c>
      <c r="G115" s="11">
        <v>240</v>
      </c>
      <c r="H115" s="11">
        <f t="shared" si="7"/>
        <v>1880</v>
      </c>
    </row>
    <row r="116" s="4" customFormat="1" ht="32" customHeight="1" spans="1:8">
      <c r="A116" s="11">
        <v>113</v>
      </c>
      <c r="B116" s="11" t="s">
        <v>247</v>
      </c>
      <c r="C116" s="13" t="s">
        <v>245</v>
      </c>
      <c r="D116" s="12" t="s">
        <v>86</v>
      </c>
      <c r="E116" s="12" t="s">
        <v>227</v>
      </c>
      <c r="F116" s="11">
        <f t="shared" si="12"/>
        <v>1640</v>
      </c>
      <c r="G116" s="11">
        <v>240</v>
      </c>
      <c r="H116" s="11">
        <f t="shared" si="7"/>
        <v>1880</v>
      </c>
    </row>
    <row r="117" s="4" customFormat="1" ht="32" customHeight="1" spans="1:8">
      <c r="A117" s="11">
        <v>114</v>
      </c>
      <c r="B117" s="11" t="s">
        <v>248</v>
      </c>
      <c r="C117" s="13" t="s">
        <v>31</v>
      </c>
      <c r="D117" s="12" t="s">
        <v>249</v>
      </c>
      <c r="E117" s="12" t="s">
        <v>227</v>
      </c>
      <c r="F117" s="11">
        <f t="shared" si="12"/>
        <v>1640</v>
      </c>
      <c r="G117" s="11">
        <v>240</v>
      </c>
      <c r="H117" s="11">
        <f t="shared" si="7"/>
        <v>1880</v>
      </c>
    </row>
    <row r="118" s="4" customFormat="1" ht="32" customHeight="1" spans="1:8">
      <c r="A118" s="11">
        <v>115</v>
      </c>
      <c r="B118" s="11" t="s">
        <v>250</v>
      </c>
      <c r="C118" s="13" t="s">
        <v>31</v>
      </c>
      <c r="D118" s="12" t="s">
        <v>249</v>
      </c>
      <c r="E118" s="12" t="s">
        <v>227</v>
      </c>
      <c r="F118" s="11">
        <f t="shared" si="12"/>
        <v>1640</v>
      </c>
      <c r="G118" s="11">
        <v>240</v>
      </c>
      <c r="H118" s="11">
        <f t="shared" si="7"/>
        <v>1880</v>
      </c>
    </row>
    <row r="119" ht="54" customHeight="1" spans="1:8">
      <c r="A119" s="20" t="s">
        <v>251</v>
      </c>
      <c r="B119" s="20"/>
      <c r="C119" s="20"/>
      <c r="D119" s="20"/>
      <c r="E119" s="20"/>
      <c r="F119" s="21">
        <f>SUM(F4:F118)</f>
        <v>457150</v>
      </c>
      <c r="G119" s="21">
        <f>SUM(G4:G118)</f>
        <v>5520</v>
      </c>
      <c r="H119" s="21">
        <f>SUM(H4:H118)</f>
        <v>462670</v>
      </c>
    </row>
  </sheetData>
  <mergeCells count="3">
    <mergeCell ref="A1:H1"/>
    <mergeCell ref="A2:H2"/>
    <mergeCell ref="A119:E119"/>
  </mergeCells>
  <conditionalFormatting sqref="B101">
    <cfRule type="duplicateValues" dxfId="0" priority="33"/>
  </conditionalFormatting>
  <conditionalFormatting sqref="B102">
    <cfRule type="duplicateValues" dxfId="0" priority="32"/>
  </conditionalFormatting>
  <conditionalFormatting sqref="B103">
    <cfRule type="duplicateValues" dxfId="0" priority="31"/>
  </conditionalFormatting>
  <conditionalFormatting sqref="B104">
    <cfRule type="duplicateValues" dxfId="0" priority="30"/>
  </conditionalFormatting>
  <conditionalFormatting sqref="C104">
    <cfRule type="duplicateValues" dxfId="0" priority="29"/>
  </conditionalFormatting>
  <conditionalFormatting sqref="B105">
    <cfRule type="duplicateValues" dxfId="0" priority="28"/>
  </conditionalFormatting>
  <conditionalFormatting sqref="C105">
    <cfRule type="duplicateValues" dxfId="0" priority="27"/>
  </conditionalFormatting>
  <conditionalFormatting sqref="B106">
    <cfRule type="duplicateValues" dxfId="0" priority="24"/>
  </conditionalFormatting>
  <conditionalFormatting sqref="C106">
    <cfRule type="duplicateValues" dxfId="0" priority="23"/>
  </conditionalFormatting>
  <conditionalFormatting sqref="B107">
    <cfRule type="duplicateValues" dxfId="0" priority="21"/>
  </conditionalFormatting>
  <conditionalFormatting sqref="C107">
    <cfRule type="duplicateValues" dxfId="0" priority="22"/>
  </conditionalFormatting>
  <conditionalFormatting sqref="B108">
    <cfRule type="duplicateValues" dxfId="0" priority="26"/>
  </conditionalFormatting>
  <conditionalFormatting sqref="C108">
    <cfRule type="duplicateValues" dxfId="0" priority="25"/>
  </conditionalFormatting>
  <conditionalFormatting sqref="B109">
    <cfRule type="duplicateValues" dxfId="0" priority="18"/>
  </conditionalFormatting>
  <conditionalFormatting sqref="C109">
    <cfRule type="duplicateValues" dxfId="0" priority="17"/>
  </conditionalFormatting>
  <conditionalFormatting sqref="B110">
    <cfRule type="duplicateValues" dxfId="0" priority="20"/>
  </conditionalFormatting>
  <conditionalFormatting sqref="C110">
    <cfRule type="duplicateValues" dxfId="0" priority="19"/>
  </conditionalFormatting>
  <conditionalFormatting sqref="B111">
    <cfRule type="duplicateValues" dxfId="0" priority="14"/>
  </conditionalFormatting>
  <conditionalFormatting sqref="C111">
    <cfRule type="duplicateValues" dxfId="0" priority="13"/>
  </conditionalFormatting>
  <conditionalFormatting sqref="B112">
    <cfRule type="duplicateValues" dxfId="0" priority="16"/>
  </conditionalFormatting>
  <conditionalFormatting sqref="C112">
    <cfRule type="duplicateValues" dxfId="0" priority="15"/>
  </conditionalFormatting>
  <conditionalFormatting sqref="B113">
    <cfRule type="duplicateValues" dxfId="0" priority="12"/>
  </conditionalFormatting>
  <conditionalFormatting sqref="C113">
    <cfRule type="duplicateValues" dxfId="0" priority="11"/>
  </conditionalFormatting>
  <conditionalFormatting sqref="B114">
    <cfRule type="duplicateValues" dxfId="0" priority="10"/>
  </conditionalFormatting>
  <conditionalFormatting sqref="C114">
    <cfRule type="duplicateValues" dxfId="0" priority="8"/>
  </conditionalFormatting>
  <conditionalFormatting sqref="B115">
    <cfRule type="duplicateValues" dxfId="0" priority="9"/>
  </conditionalFormatting>
  <conditionalFormatting sqref="C115">
    <cfRule type="duplicateValues" dxfId="0" priority="7"/>
  </conditionalFormatting>
  <conditionalFormatting sqref="B116">
    <cfRule type="duplicateValues" dxfId="0" priority="6"/>
  </conditionalFormatting>
  <conditionalFormatting sqref="C116">
    <cfRule type="duplicateValues" dxfId="0" priority="3"/>
  </conditionalFormatting>
  <conditionalFormatting sqref="B117">
    <cfRule type="duplicateValues" dxfId="0" priority="5"/>
  </conditionalFormatting>
  <conditionalFormatting sqref="C117">
    <cfRule type="duplicateValues" dxfId="0" priority="2"/>
  </conditionalFormatting>
  <conditionalFormatting sqref="B118">
    <cfRule type="duplicateValues" dxfId="0" priority="4"/>
  </conditionalFormatting>
  <conditionalFormatting sqref="C118">
    <cfRule type="duplicateValues" dxfId="0" priority="1"/>
  </conditionalFormatting>
  <conditionalFormatting sqref="B4:B100">
    <cfRule type="duplicateValues" dxfId="0" priority="34"/>
  </conditionalFormatting>
  <pageMargins left="0.472222222222222" right="0.472222222222222" top="0.629861111111111" bottom="1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薇儿</cp:lastModifiedBy>
  <dcterms:created xsi:type="dcterms:W3CDTF">2026-08-25T02:05:00Z</dcterms:created>
  <dcterms:modified xsi:type="dcterms:W3CDTF">2026-08-28T00:33:12Z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D15BF596AE7E4EE7B4AC98348ED6719F_13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