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220" windowHeight="12285"/>
  </bookViews>
  <sheets>
    <sheet name="Sheet1" sheetId="1" r:id="rId1"/>
  </sheets>
  <definedNames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<sst xmlns="http://schemas.openxmlformats.org/spreadsheetml/2006/main" count="479" uniqueCount="255">
  <si>
    <t>2026年潞城区第二批就业见习补贴花名册</t>
  </si>
  <si>
    <t>单位名称（盖章）：</t>
  </si>
  <si>
    <t>序号</t>
  </si>
  <si>
    <t>姓名</t>
  </si>
  <si>
    <t>见习单位</t>
  </si>
  <si>
    <t>见习岗位</t>
  </si>
  <si>
    <t>见习期限
（202X年XX月-202X年XX月）</t>
  </si>
  <si>
    <t>见习补贴金额（元）</t>
  </si>
  <si>
    <t>人身意外保险补贴（元）</t>
  </si>
  <si>
    <t>合计金额（元）</t>
  </si>
  <si>
    <t>王卓</t>
  </si>
  <si>
    <t>昌盛中学</t>
  </si>
  <si>
    <t>高中部教师</t>
  </si>
  <si>
    <t>2025年3月-2026月2月</t>
  </si>
  <si>
    <t>韩韵</t>
  </si>
  <si>
    <t>初中部教师</t>
  </si>
  <si>
    <t>郭佳瑞</t>
  </si>
  <si>
    <t>长治市艺美佳华商贸有限公司</t>
  </si>
  <si>
    <t>设计师</t>
  </si>
  <si>
    <t>魏紫衫</t>
  </si>
  <si>
    <t>长治市潞城区人力资源和社会保障局</t>
  </si>
  <si>
    <t>信息中心办事员</t>
  </si>
  <si>
    <t>2025年4月-2026月3月</t>
  </si>
  <si>
    <t>张晶婧</t>
  </si>
  <si>
    <t>长治市潞城区店上镇卫生院</t>
  </si>
  <si>
    <t>放射科</t>
  </si>
  <si>
    <t>秦妮娜</t>
  </si>
  <si>
    <t>护理站</t>
  </si>
  <si>
    <t>李亚静</t>
  </si>
  <si>
    <t>妇幼</t>
  </si>
  <si>
    <t>王诗雨</t>
  </si>
  <si>
    <t>机关事业养老办事员</t>
  </si>
  <si>
    <t>王相楠</t>
  </si>
  <si>
    <t>李倩倩</t>
  </si>
  <si>
    <t>潞城经济技术开发区管理委员会</t>
  </si>
  <si>
    <t>办公室</t>
  </si>
  <si>
    <t>王若璠</t>
  </si>
  <si>
    <t>张文杰</t>
  </si>
  <si>
    <t>长治市潞城区工业和信息化局</t>
  </si>
  <si>
    <t>办事员</t>
  </si>
  <si>
    <t>赵婧</t>
  </si>
  <si>
    <t>2025年5月-2026年4月</t>
  </si>
  <si>
    <t>李钰清</t>
  </si>
  <si>
    <t>曹若楠</t>
  </si>
  <si>
    <t>长治市潞城区审计局</t>
  </si>
  <si>
    <t>投资审计股</t>
  </si>
  <si>
    <t>苗思怡</t>
  </si>
  <si>
    <t>山西安诺财税服务有限公司潞城分公司</t>
  </si>
  <si>
    <t>财务部</t>
  </si>
  <si>
    <t>王倩楠</t>
  </si>
  <si>
    <t>长治市潞城区医疗保障局</t>
  </si>
  <si>
    <t>医疗保险经办</t>
  </si>
  <si>
    <t>张雪浩</t>
  </si>
  <si>
    <t>统计报表</t>
  </si>
  <si>
    <t>李奕萱</t>
  </si>
  <si>
    <t>长治市潞城区残疾人联合会</t>
  </si>
  <si>
    <t>2025年6月-2026年5月</t>
  </si>
  <si>
    <t>赵佳琪</t>
  </si>
  <si>
    <t>长治市潞城区财政局</t>
  </si>
  <si>
    <t>2025年7月-2026年6月</t>
  </si>
  <si>
    <t>胡卉林</t>
  </si>
  <si>
    <t>长治市生态环境局潞城分局</t>
  </si>
  <si>
    <t>武华楠</t>
  </si>
  <si>
    <t>贾彬彬</t>
  </si>
  <si>
    <t>长治市交通运输
综合行政执法队潞城大队</t>
  </si>
  <si>
    <t>货运执法中队</t>
  </si>
  <si>
    <t>魏佳云</t>
  </si>
  <si>
    <t>办公室文员</t>
  </si>
  <si>
    <t>李卓琛</t>
  </si>
  <si>
    <t>市场建设和信息技术执法中队</t>
  </si>
  <si>
    <t>狄珂珂</t>
  </si>
  <si>
    <t>长治市潞城区店上镇人民政府</t>
  </si>
  <si>
    <t>文职人员</t>
  </si>
  <si>
    <t>王森宇</t>
  </si>
  <si>
    <t>长治市潞城区卫生健康和体育局</t>
  </si>
  <si>
    <t>曹玉烨</t>
  </si>
  <si>
    <t>人口发展股</t>
  </si>
  <si>
    <t>何冰纯</t>
  </si>
  <si>
    <t>中医股</t>
  </si>
  <si>
    <t>武小璟</t>
  </si>
  <si>
    <t>长治市潞城区融媒体中心</t>
  </si>
  <si>
    <t>文字记者</t>
  </si>
  <si>
    <t>靳昱妍</t>
  </si>
  <si>
    <t>长治市潞城区发展和改革局</t>
  </si>
  <si>
    <t>行政辅助人员</t>
  </si>
  <si>
    <t>2025年8月-2026年7月</t>
  </si>
  <si>
    <t>彭夕桐</t>
  </si>
  <si>
    <t>长治市潞城区潞铭文化传媒有限公司</t>
  </si>
  <si>
    <t>拍摄</t>
  </si>
  <si>
    <t>李垚康</t>
  </si>
  <si>
    <t>长治市潞城区文化和旅游局</t>
  </si>
  <si>
    <t>刘怡倩</t>
  </si>
  <si>
    <t>长治市潞城区潞航建设运营有限公司</t>
  </si>
  <si>
    <t>王垚洁</t>
  </si>
  <si>
    <t>潞城区人力人才资源开发有限公司</t>
  </si>
  <si>
    <t>肖杨森</t>
  </si>
  <si>
    <t>长治市潞城区文物博物馆（八路军总部北村旧址纪念馆）</t>
  </si>
  <si>
    <t>原起寺</t>
  </si>
  <si>
    <t>崔师睿</t>
  </si>
  <si>
    <t>申佳卉</t>
  </si>
  <si>
    <t>刘佳琦</t>
  </si>
  <si>
    <t>潞城区医疗集团（潞城区人民医院）</t>
  </si>
  <si>
    <t>护理</t>
  </si>
  <si>
    <t>白雨昕</t>
  </si>
  <si>
    <t>刘鑫瑶</t>
  </si>
  <si>
    <t>申鑫洋</t>
  </si>
  <si>
    <t>叶佳欣</t>
  </si>
  <si>
    <t>张浩伟</t>
  </si>
  <si>
    <t>石鑫鑫</t>
  </si>
  <si>
    <t>段嘉伟</t>
  </si>
  <si>
    <t>影像技师</t>
  </si>
  <si>
    <t>牛婧茹</t>
  </si>
  <si>
    <t>王振南</t>
  </si>
  <si>
    <t>长治市潞城区辛安泉镇卫生院</t>
  </si>
  <si>
    <t>护士</t>
  </si>
  <si>
    <t>郭欣乐</t>
  </si>
  <si>
    <t>办公室文秘</t>
  </si>
  <si>
    <t>雒宇航</t>
  </si>
  <si>
    <t>张明</t>
  </si>
  <si>
    <t>信息股信息</t>
  </si>
  <si>
    <t>吴玉梦</t>
  </si>
  <si>
    <t>长治市潞城区交通运输局</t>
  </si>
  <si>
    <t>财务股</t>
  </si>
  <si>
    <t>2025年9月-2026年8月</t>
  </si>
  <si>
    <t>徐斯琦</t>
  </si>
  <si>
    <t>城乡居民养老办事员</t>
  </si>
  <si>
    <t>赵旭倩</t>
  </si>
  <si>
    <t>元帅琦</t>
  </si>
  <si>
    <t>赵泽君</t>
  </si>
  <si>
    <t>潞城区委老干部局</t>
  </si>
  <si>
    <t>李雨欣</t>
  </si>
  <si>
    <t>宋雨濛</t>
  </si>
  <si>
    <t>长治市潞城区黄牛蹄乡卫生院</t>
  </si>
  <si>
    <t>杨一钿</t>
  </si>
  <si>
    <t>潞城市鑫利鑫通贸易有限公司</t>
  </si>
  <si>
    <t>客服</t>
  </si>
  <si>
    <t>常林欣</t>
  </si>
  <si>
    <t>计划督查和内审监督股</t>
  </si>
  <si>
    <t>靳一凡</t>
  </si>
  <si>
    <t>企业养老办事员</t>
  </si>
  <si>
    <t>黄益春</t>
  </si>
  <si>
    <t>康复技师</t>
  </si>
  <si>
    <t>冯杨智</t>
  </si>
  <si>
    <t>健康管理师</t>
  </si>
  <si>
    <t>苗文硕</t>
  </si>
  <si>
    <t>长治市潞城区市场监督管理局</t>
  </si>
  <si>
    <t>店上所</t>
  </si>
  <si>
    <t>韩潞鑫</t>
  </si>
  <si>
    <t>史回所</t>
  </si>
  <si>
    <t>韩瑜霞</t>
  </si>
  <si>
    <t>特监股</t>
  </si>
  <si>
    <t>杨博慧</t>
  </si>
  <si>
    <t>反不正当竞争股</t>
  </si>
  <si>
    <t>路浩敏</t>
  </si>
  <si>
    <t>潞华一所</t>
  </si>
  <si>
    <t>张仙鸽</t>
  </si>
  <si>
    <t>潞华二所</t>
  </si>
  <si>
    <t>申蓉慧</t>
  </si>
  <si>
    <t>幼儿园教师</t>
  </si>
  <si>
    <t>2025年10月-2026年9月</t>
  </si>
  <si>
    <t>王思悦</t>
  </si>
  <si>
    <t>申钰溪</t>
  </si>
  <si>
    <t>报名处教师</t>
  </si>
  <si>
    <t>王晓宇</t>
  </si>
  <si>
    <t>小学部教师</t>
  </si>
  <si>
    <t>石湘</t>
  </si>
  <si>
    <t>长治市潞城区元祥物业服务有限公司</t>
  </si>
  <si>
    <t>大厅主管</t>
  </si>
  <si>
    <t>郭渊炜</t>
  </si>
  <si>
    <t>长治市潞城区潞泽项目管理有限公司</t>
  </si>
  <si>
    <t>服务大厅</t>
  </si>
  <si>
    <t>刘远</t>
  </si>
  <si>
    <t>售票员</t>
  </si>
  <si>
    <t>呼林飞</t>
  </si>
  <si>
    <t>潞城区气象局</t>
  </si>
  <si>
    <t>2025年11月-2026年10月</t>
  </si>
  <si>
    <t>张阳阳</t>
  </si>
  <si>
    <t>长治市潞城区妇幼保健计划生育服务中心</t>
  </si>
  <si>
    <t>药房</t>
  </si>
  <si>
    <t>张心怡</t>
  </si>
  <si>
    <t>交通运输监督股</t>
  </si>
  <si>
    <t>徐嘉敏</t>
  </si>
  <si>
    <t>白卓娅</t>
  </si>
  <si>
    <t>长治市上远装饰工程有限公司</t>
  </si>
  <si>
    <t>营销员</t>
  </si>
  <si>
    <t>王鑫惠</t>
  </si>
  <si>
    <t>申冰倩</t>
  </si>
  <si>
    <t>刘杜晓</t>
  </si>
  <si>
    <t>李佳雪</t>
  </si>
  <si>
    <t>长治市潞城区中医院</t>
  </si>
  <si>
    <t>检验士</t>
  </si>
  <si>
    <t>2025年12月-2026年11月</t>
  </si>
  <si>
    <t>刘世凯</t>
  </si>
  <si>
    <t>医士</t>
  </si>
  <si>
    <t>牛欣雨</t>
  </si>
  <si>
    <t>冯雅婷</t>
  </si>
  <si>
    <t>中药士</t>
  </si>
  <si>
    <t>安微微</t>
  </si>
  <si>
    <t>长治市潞城区图书馆</t>
  </si>
  <si>
    <t>借阅室</t>
  </si>
  <si>
    <t>胡宇鸽</t>
  </si>
  <si>
    <t>耿铭慧</t>
  </si>
  <si>
    <t>北京智宏方略管理咨询有限公司山西分公司</t>
  </si>
  <si>
    <t>牛云莉</t>
  </si>
  <si>
    <t>秦钰欣</t>
  </si>
  <si>
    <t>山西龙星新材料科技发展有限公司</t>
  </si>
  <si>
    <t>检验工</t>
  </si>
  <si>
    <t>刘健健</t>
  </si>
  <si>
    <t>杨茗</t>
  </si>
  <si>
    <t>高荣熙</t>
  </si>
  <si>
    <t>讲解员</t>
  </si>
  <si>
    <t>2025年12月-2026年12月</t>
  </si>
  <si>
    <t>刘炫池</t>
  </si>
  <si>
    <t>山西省长治市潞城区文化和旅游局</t>
  </si>
  <si>
    <t>办公室综合岗</t>
  </si>
  <si>
    <t>李博</t>
  </si>
  <si>
    <t>采编</t>
  </si>
  <si>
    <t>杨医帆</t>
  </si>
  <si>
    <t>王艺菲</t>
  </si>
  <si>
    <t>张雅妮</t>
  </si>
  <si>
    <t>申可</t>
  </si>
  <si>
    <t>杨宇凡</t>
  </si>
  <si>
    <t>魏非凡</t>
  </si>
  <si>
    <t>马思洁</t>
  </si>
  <si>
    <t>李哲旭</t>
  </si>
  <si>
    <t>长治市潞城区医疗集团（长治市潞城区人民医院）</t>
  </si>
  <si>
    <t>设备管理岗</t>
  </si>
  <si>
    <t>赵智琦</t>
  </si>
  <si>
    <t>普工</t>
  </si>
  <si>
    <t>2026年1月-2026年12月</t>
  </si>
  <si>
    <t>成珂蓉</t>
  </si>
  <si>
    <t>记者</t>
  </si>
  <si>
    <t>2026年2月-2027年1月</t>
  </si>
  <si>
    <t>石潞荷</t>
  </si>
  <si>
    <t>长治市潞城区行政审批服务管理局</t>
  </si>
  <si>
    <t>区政务服务中心大厅运行股</t>
  </si>
  <si>
    <t>段雨含</t>
  </si>
  <si>
    <t>长治市潞城区气象局</t>
  </si>
  <si>
    <t>2026年4月-2027年3月</t>
  </si>
  <si>
    <t>杨振华</t>
  </si>
  <si>
    <t>长治和平康复医院</t>
  </si>
  <si>
    <t>康复治疗师</t>
  </si>
  <si>
    <t>呼泽炎</t>
  </si>
  <si>
    <t>解志敏</t>
  </si>
  <si>
    <t>设备员</t>
  </si>
  <si>
    <t>韩清</t>
  </si>
  <si>
    <t>长治市潞城区春兰园林绿化有限公司</t>
  </si>
  <si>
    <t>人事专员</t>
  </si>
  <si>
    <t>冯佳玥</t>
  </si>
  <si>
    <t>王萌佳</t>
  </si>
  <si>
    <t>长治市潞城区潞华街道社区卫生服务中心（长治市潞城区医疗集团潞华街道社区卫生服务中心）</t>
  </si>
  <si>
    <t>检验科</t>
  </si>
  <si>
    <t>秦霈琪</t>
  </si>
  <si>
    <t>中医临床</t>
  </si>
  <si>
    <t xml:space="preserve">                                                                                                                                                                                    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</si>
</sst>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20"/>
      <name val="宋体"/>
      <charset val="134"/>
    </font>
    <font>
      <sz val="11"/>
      <name val="黑体"/>
      <charset val="134"/>
    </font>
    <font>
      <sz val="10.5"/>
      <color rgb="FF303133"/>
      <name val="宋体"/>
      <charset val="134"/>
    </font>
    <font>
      <sz val="12"/>
      <color rgb="FF303133"/>
      <name val="宋体"/>
      <charset val="134"/>
    </font>
    <font>
      <sz val="10"/>
      <color rgb="FF303133"/>
      <name val="宋体"/>
      <charset val="134"/>
    </font>
    <font>
      <sz val="12"/>
      <color rgb="FF303133"/>
      <name val="宋体"/>
      <charset val="134"/>
      <scheme val="minor"/>
    </font>
    <font>
      <sz val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176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right" vertical="center"/>
    </xf>
    <xf numFmtId="0" fontId="1" fillId="0" borderId="3" xfId="0" applyFont="1" applyFill="1" applyBorder="1" applyAlignment="1">
      <alignment horizontal="right" vertical="center"/>
    </xf>
    <xf numFmtId="0" fontId="0" fillId="0" borderId="0" xfId="0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Q121"/>
  <sheetViews>
    <sheetView tabSelected="1" workbookViewId="0">
      <selection activeCell="D4" sqref="D4"/>
    </sheetView>
  </sheetViews>
  <sheetFormatPr defaultColWidth="9" defaultRowHeight="28" customHeight="1"/>
  <cols>
    <col min="1" max="1" width="5.775" style="1" customWidth="1"/>
    <col min="2" max="2" width="8.75" style="1" customWidth="1"/>
    <col min="3" max="3" width="15.4666666666667" style="6" customWidth="1"/>
    <col min="4" max="4" width="12.775" style="1" customWidth="1"/>
    <col min="5" max="5" width="22.9416666666667" style="1" customWidth="1"/>
    <col min="6" max="6" width="11" style="1" customWidth="1"/>
    <col min="7" max="8" width="11" style="5" customWidth="1"/>
    <col min="9" max="16384" width="9" style="1"/>
  </cols>
  <sheetData>
    <row r="1" s="1" customFormat="1" ht="51" customHeight="1" spans="1:8">
      <c r="A1" s="7" t="s">
        <v>0</v>
      </c>
      <c r="B1" s="7"/>
      <c r="C1" s="7"/>
      <c r="D1" s="7"/>
      <c r="E1" s="7"/>
      <c r="F1" s="7"/>
      <c r="G1" s="7"/>
      <c r="H1" s="7"/>
    </row>
    <row r="2" s="1" customFormat="1" ht="23" customHeight="1" spans="1:8">
      <c r="A2" s="8" t="s">
        <v>1</v>
      </c>
      <c r="B2" s="8"/>
      <c r="C2" s="9"/>
      <c r="D2" s="8"/>
      <c r="E2" s="8"/>
      <c r="F2" s="10"/>
      <c r="G2" s="11"/>
      <c r="H2" s="11"/>
    </row>
    <row r="3" s="2" customFormat="1" ht="49" customHeight="1" spans="1:8">
      <c r="A3" s="12" t="s">
        <v>2</v>
      </c>
      <c r="B3" s="12" t="s">
        <v>3</v>
      </c>
      <c r="C3" s="13" t="s">
        <v>4</v>
      </c>
      <c r="D3" s="12" t="s">
        <v>5</v>
      </c>
      <c r="E3" s="12" t="s">
        <v>6</v>
      </c>
      <c r="F3" s="14" t="s">
        <v>7</v>
      </c>
      <c r="G3" s="14" t="s">
        <v>8</v>
      </c>
      <c r="H3" s="15" t="s">
        <v>9</v>
      </c>
    </row>
    <row r="4" s="1" customFormat="1" ht="53" customHeight="1" spans="1:8">
      <c r="A4" s="16">
        <v>1</v>
      </c>
      <c r="B4" s="16" t="s">
        <v>10</v>
      </c>
      <c r="C4" s="17" t="s">
        <v>11</v>
      </c>
      <c r="D4" s="16" t="s">
        <v>12</v>
      </c>
      <c r="E4" s="16" t="s">
        <v>13</v>
      </c>
      <c r="F4" s="18">
        <f t="shared" ref="F4:F6" si="0">2050*0.6</f>
        <v>1230</v>
      </c>
      <c r="G4" s="19">
        <v>0</v>
      </c>
      <c r="H4" s="19">
        <f t="shared" ref="H4:H67" si="1">F4+G4</f>
        <v>1230</v>
      </c>
    </row>
    <row r="5" s="1" customFormat="1" ht="53" customHeight="1" spans="1:8">
      <c r="A5" s="16">
        <v>2</v>
      </c>
      <c r="B5" s="16" t="s">
        <v>14</v>
      </c>
      <c r="C5" s="17" t="s">
        <v>11</v>
      </c>
      <c r="D5" s="16" t="s">
        <v>15</v>
      </c>
      <c r="E5" s="16" t="s">
        <v>13</v>
      </c>
      <c r="F5" s="18">
        <f t="shared" si="0"/>
        <v>1230</v>
      </c>
      <c r="G5" s="19">
        <v>0</v>
      </c>
      <c r="H5" s="19">
        <f t="shared" si="1"/>
        <v>1230</v>
      </c>
    </row>
    <row r="6" s="1" customFormat="1" ht="53" customHeight="1" spans="1:8">
      <c r="A6" s="16">
        <v>3</v>
      </c>
      <c r="B6" s="16" t="s">
        <v>16</v>
      </c>
      <c r="C6" s="17" t="s">
        <v>17</v>
      </c>
      <c r="D6" s="16" t="s">
        <v>18</v>
      </c>
      <c r="E6" s="16" t="s">
        <v>13</v>
      </c>
      <c r="F6" s="18">
        <f t="shared" si="0"/>
        <v>1230</v>
      </c>
      <c r="G6" s="19">
        <v>0</v>
      </c>
      <c r="H6" s="19">
        <f t="shared" si="1"/>
        <v>1230</v>
      </c>
    </row>
    <row r="7" s="1" customFormat="1" ht="53" customHeight="1" spans="1:8">
      <c r="A7" s="16">
        <v>4</v>
      </c>
      <c r="B7" s="16" t="s">
        <v>19</v>
      </c>
      <c r="C7" s="17" t="s">
        <v>20</v>
      </c>
      <c r="D7" s="16" t="s">
        <v>21</v>
      </c>
      <c r="E7" s="16" t="s">
        <v>22</v>
      </c>
      <c r="F7" s="18">
        <f t="shared" ref="F7:F12" si="2">2050*0.6*2</f>
        <v>2460</v>
      </c>
      <c r="G7" s="19">
        <v>0</v>
      </c>
      <c r="H7" s="19">
        <f t="shared" si="1"/>
        <v>2460</v>
      </c>
    </row>
    <row r="8" s="1" customFormat="1" ht="53" customHeight="1" spans="1:8">
      <c r="A8" s="16">
        <v>5</v>
      </c>
      <c r="B8" s="16" t="s">
        <v>23</v>
      </c>
      <c r="C8" s="17" t="s">
        <v>24</v>
      </c>
      <c r="D8" s="16" t="s">
        <v>25</v>
      </c>
      <c r="E8" s="16" t="s">
        <v>22</v>
      </c>
      <c r="F8" s="18">
        <f t="shared" si="2"/>
        <v>2460</v>
      </c>
      <c r="G8" s="19">
        <v>0</v>
      </c>
      <c r="H8" s="19">
        <f t="shared" si="1"/>
        <v>2460</v>
      </c>
    </row>
    <row r="9" s="1" customFormat="1" ht="53" customHeight="1" spans="1:8">
      <c r="A9" s="16">
        <v>6</v>
      </c>
      <c r="B9" s="16" t="s">
        <v>26</v>
      </c>
      <c r="C9" s="17" t="s">
        <v>24</v>
      </c>
      <c r="D9" s="16" t="s">
        <v>27</v>
      </c>
      <c r="E9" s="16" t="s">
        <v>22</v>
      </c>
      <c r="F9" s="18">
        <f t="shared" si="2"/>
        <v>2460</v>
      </c>
      <c r="G9" s="19">
        <v>0</v>
      </c>
      <c r="H9" s="19">
        <f t="shared" si="1"/>
        <v>2460</v>
      </c>
    </row>
    <row r="10" s="1" customFormat="1" ht="53" customHeight="1" spans="1:8">
      <c r="A10" s="16">
        <v>7</v>
      </c>
      <c r="B10" s="16" t="s">
        <v>28</v>
      </c>
      <c r="C10" s="17" t="s">
        <v>24</v>
      </c>
      <c r="D10" s="16" t="s">
        <v>29</v>
      </c>
      <c r="E10" s="16" t="s">
        <v>22</v>
      </c>
      <c r="F10" s="18">
        <f t="shared" si="2"/>
        <v>2460</v>
      </c>
      <c r="G10" s="19">
        <v>0</v>
      </c>
      <c r="H10" s="19">
        <f t="shared" si="1"/>
        <v>2460</v>
      </c>
    </row>
    <row r="11" s="1" customFormat="1" ht="53" customHeight="1" spans="1:8">
      <c r="A11" s="16">
        <v>8</v>
      </c>
      <c r="B11" s="16" t="s">
        <v>30</v>
      </c>
      <c r="C11" s="17" t="s">
        <v>20</v>
      </c>
      <c r="D11" s="16" t="s">
        <v>31</v>
      </c>
      <c r="E11" s="16" t="s">
        <v>22</v>
      </c>
      <c r="F11" s="18">
        <f t="shared" si="2"/>
        <v>2460</v>
      </c>
      <c r="G11" s="19">
        <v>0</v>
      </c>
      <c r="H11" s="19">
        <f t="shared" si="1"/>
        <v>2460</v>
      </c>
    </row>
    <row r="12" s="1" customFormat="1" ht="53" customHeight="1" spans="1:8">
      <c r="A12" s="16">
        <v>9</v>
      </c>
      <c r="B12" s="16" t="s">
        <v>32</v>
      </c>
      <c r="C12" s="17" t="s">
        <v>20</v>
      </c>
      <c r="D12" s="16" t="s">
        <v>31</v>
      </c>
      <c r="E12" s="16" t="s">
        <v>22</v>
      </c>
      <c r="F12" s="18">
        <f t="shared" si="2"/>
        <v>2460</v>
      </c>
      <c r="G12" s="19">
        <v>0</v>
      </c>
      <c r="H12" s="19">
        <f t="shared" si="1"/>
        <v>2460</v>
      </c>
    </row>
    <row r="13" s="1" customFormat="1" ht="53" customHeight="1" spans="1:8">
      <c r="A13" s="16">
        <v>10</v>
      </c>
      <c r="B13" s="16" t="s">
        <v>33</v>
      </c>
      <c r="C13" s="17" t="s">
        <v>34</v>
      </c>
      <c r="D13" s="16" t="s">
        <v>35</v>
      </c>
      <c r="E13" s="16" t="s">
        <v>22</v>
      </c>
      <c r="F13" s="18">
        <f>2050*0.6</f>
        <v>1230</v>
      </c>
      <c r="G13" s="19">
        <v>0</v>
      </c>
      <c r="H13" s="19">
        <f t="shared" si="1"/>
        <v>1230</v>
      </c>
    </row>
    <row r="14" s="1" customFormat="1" ht="53" customHeight="1" spans="1:8">
      <c r="A14" s="16">
        <v>11</v>
      </c>
      <c r="B14" s="16" t="s">
        <v>36</v>
      </c>
      <c r="C14" s="17" t="s">
        <v>34</v>
      </c>
      <c r="D14" s="16" t="s">
        <v>35</v>
      </c>
      <c r="E14" s="16" t="s">
        <v>22</v>
      </c>
      <c r="F14" s="18">
        <f>2050*0.6</f>
        <v>1230</v>
      </c>
      <c r="G14" s="19">
        <v>0</v>
      </c>
      <c r="H14" s="19">
        <f t="shared" si="1"/>
        <v>1230</v>
      </c>
    </row>
    <row r="15" s="1" customFormat="1" ht="53" customHeight="1" spans="1:8">
      <c r="A15" s="16">
        <v>12</v>
      </c>
      <c r="B15" s="16" t="s">
        <v>37</v>
      </c>
      <c r="C15" s="17" t="s">
        <v>38</v>
      </c>
      <c r="D15" s="16" t="s">
        <v>39</v>
      </c>
      <c r="E15" s="16" t="s">
        <v>22</v>
      </c>
      <c r="F15" s="18">
        <f>2050*0.6*2</f>
        <v>2460</v>
      </c>
      <c r="G15" s="19">
        <v>0</v>
      </c>
      <c r="H15" s="19">
        <f t="shared" si="1"/>
        <v>2460</v>
      </c>
    </row>
    <row r="16" s="1" customFormat="1" ht="53" customHeight="1" spans="1:8">
      <c r="A16" s="16">
        <v>13</v>
      </c>
      <c r="B16" s="16" t="s">
        <v>40</v>
      </c>
      <c r="C16" s="17" t="s">
        <v>20</v>
      </c>
      <c r="D16" s="16" t="s">
        <v>39</v>
      </c>
      <c r="E16" s="16" t="s">
        <v>41</v>
      </c>
      <c r="F16" s="18">
        <f t="shared" ref="F16:F22" si="3">2050*0.6*3</f>
        <v>3690</v>
      </c>
      <c r="G16" s="19">
        <v>0</v>
      </c>
      <c r="H16" s="19">
        <f t="shared" si="1"/>
        <v>3690</v>
      </c>
    </row>
    <row r="17" s="1" customFormat="1" ht="53" customHeight="1" spans="1:8">
      <c r="A17" s="16">
        <v>14</v>
      </c>
      <c r="B17" s="16" t="s">
        <v>42</v>
      </c>
      <c r="C17" s="17" t="s">
        <v>20</v>
      </c>
      <c r="D17" s="16" t="s">
        <v>39</v>
      </c>
      <c r="E17" s="16" t="s">
        <v>41</v>
      </c>
      <c r="F17" s="18">
        <f t="shared" si="3"/>
        <v>3690</v>
      </c>
      <c r="G17" s="19">
        <v>0</v>
      </c>
      <c r="H17" s="19">
        <f t="shared" si="1"/>
        <v>3690</v>
      </c>
    </row>
    <row r="18" s="1" customFormat="1" ht="53" customHeight="1" spans="1:8">
      <c r="A18" s="16">
        <v>15</v>
      </c>
      <c r="B18" s="16" t="s">
        <v>43</v>
      </c>
      <c r="C18" s="17" t="s">
        <v>44</v>
      </c>
      <c r="D18" s="16" t="s">
        <v>45</v>
      </c>
      <c r="E18" s="16" t="s">
        <v>41</v>
      </c>
      <c r="F18" s="18">
        <f t="shared" si="3"/>
        <v>3690</v>
      </c>
      <c r="G18" s="19">
        <v>0</v>
      </c>
      <c r="H18" s="19">
        <f t="shared" si="1"/>
        <v>3690</v>
      </c>
    </row>
    <row r="19" s="3" customFormat="1" ht="53" customHeight="1" spans="1:8">
      <c r="A19" s="16">
        <v>16</v>
      </c>
      <c r="B19" s="16" t="s">
        <v>46</v>
      </c>
      <c r="C19" s="17" t="s">
        <v>47</v>
      </c>
      <c r="D19" s="16" t="s">
        <v>48</v>
      </c>
      <c r="E19" s="16" t="s">
        <v>41</v>
      </c>
      <c r="F19" s="18">
        <f t="shared" si="3"/>
        <v>3690</v>
      </c>
      <c r="G19" s="19">
        <v>0</v>
      </c>
      <c r="H19" s="19">
        <f t="shared" si="1"/>
        <v>3690</v>
      </c>
    </row>
    <row r="20" s="1" customFormat="1" ht="53" customHeight="1" spans="1:8">
      <c r="A20" s="16">
        <v>17</v>
      </c>
      <c r="B20" s="16" t="s">
        <v>49</v>
      </c>
      <c r="C20" s="17" t="s">
        <v>50</v>
      </c>
      <c r="D20" s="16" t="s">
        <v>51</v>
      </c>
      <c r="E20" s="16" t="s">
        <v>41</v>
      </c>
      <c r="F20" s="18">
        <f t="shared" si="3"/>
        <v>3690</v>
      </c>
      <c r="G20" s="19">
        <v>0</v>
      </c>
      <c r="H20" s="19">
        <f t="shared" si="1"/>
        <v>3690</v>
      </c>
    </row>
    <row r="21" s="1" customFormat="1" ht="53" customHeight="1" spans="1:8">
      <c r="A21" s="16">
        <v>18</v>
      </c>
      <c r="B21" s="16" t="s">
        <v>52</v>
      </c>
      <c r="C21" s="17" t="s">
        <v>50</v>
      </c>
      <c r="D21" s="16" t="s">
        <v>53</v>
      </c>
      <c r="E21" s="16" t="s">
        <v>41</v>
      </c>
      <c r="F21" s="18">
        <f t="shared" si="3"/>
        <v>3690</v>
      </c>
      <c r="G21" s="19">
        <v>0</v>
      </c>
      <c r="H21" s="19">
        <f t="shared" si="1"/>
        <v>3690</v>
      </c>
    </row>
    <row r="22" s="1" customFormat="1" ht="53" customHeight="1" spans="1:8">
      <c r="A22" s="16">
        <v>19</v>
      </c>
      <c r="B22" s="16" t="s">
        <v>54</v>
      </c>
      <c r="C22" s="17" t="s">
        <v>55</v>
      </c>
      <c r="D22" s="16" t="s">
        <v>35</v>
      </c>
      <c r="E22" s="16" t="s">
        <v>56</v>
      </c>
      <c r="F22" s="18">
        <f t="shared" si="3"/>
        <v>3690</v>
      </c>
      <c r="G22" s="19">
        <v>0</v>
      </c>
      <c r="H22" s="19">
        <f t="shared" si="1"/>
        <v>3690</v>
      </c>
    </row>
    <row r="23" s="1" customFormat="1" ht="53" customHeight="1" spans="1:8">
      <c r="A23" s="16">
        <v>20</v>
      </c>
      <c r="B23" s="16" t="s">
        <v>57</v>
      </c>
      <c r="C23" s="17" t="s">
        <v>58</v>
      </c>
      <c r="D23" s="16" t="s">
        <v>35</v>
      </c>
      <c r="E23" s="16" t="s">
        <v>59</v>
      </c>
      <c r="F23" s="18">
        <f t="shared" ref="F23:F30" si="4">2050*0.8*3</f>
        <v>4920</v>
      </c>
      <c r="G23" s="19">
        <v>0</v>
      </c>
      <c r="H23" s="19">
        <f t="shared" si="1"/>
        <v>4920</v>
      </c>
    </row>
    <row r="24" s="1" customFormat="1" ht="53" customHeight="1" spans="1:8">
      <c r="A24" s="16">
        <v>21</v>
      </c>
      <c r="B24" s="16" t="s">
        <v>60</v>
      </c>
      <c r="C24" s="17" t="s">
        <v>61</v>
      </c>
      <c r="D24" s="16" t="s">
        <v>35</v>
      </c>
      <c r="E24" s="16" t="s">
        <v>59</v>
      </c>
      <c r="F24" s="18">
        <f t="shared" si="4"/>
        <v>4920</v>
      </c>
      <c r="G24" s="19">
        <v>0</v>
      </c>
      <c r="H24" s="19">
        <f t="shared" si="1"/>
        <v>4920</v>
      </c>
    </row>
    <row r="25" s="1" customFormat="1" ht="53" customHeight="1" spans="1:8">
      <c r="A25" s="16">
        <v>22</v>
      </c>
      <c r="B25" s="16" t="s">
        <v>62</v>
      </c>
      <c r="C25" s="17" t="s">
        <v>61</v>
      </c>
      <c r="D25" s="16" t="s">
        <v>35</v>
      </c>
      <c r="E25" s="16" t="s">
        <v>59</v>
      </c>
      <c r="F25" s="18">
        <f t="shared" si="4"/>
        <v>4920</v>
      </c>
      <c r="G25" s="19">
        <v>0</v>
      </c>
      <c r="H25" s="19">
        <f t="shared" si="1"/>
        <v>4920</v>
      </c>
    </row>
    <row r="26" s="1" customFormat="1" ht="53" customHeight="1" spans="1:8">
      <c r="A26" s="16">
        <v>23</v>
      </c>
      <c r="B26" s="16" t="s">
        <v>63</v>
      </c>
      <c r="C26" s="17" t="s">
        <v>64</v>
      </c>
      <c r="D26" s="16" t="s">
        <v>65</v>
      </c>
      <c r="E26" s="16" t="s">
        <v>59</v>
      </c>
      <c r="F26" s="18">
        <f t="shared" si="4"/>
        <v>4920</v>
      </c>
      <c r="G26" s="19">
        <v>0</v>
      </c>
      <c r="H26" s="19">
        <f t="shared" si="1"/>
        <v>4920</v>
      </c>
    </row>
    <row r="27" s="1" customFormat="1" ht="53" customHeight="1" spans="1:8">
      <c r="A27" s="16">
        <v>24</v>
      </c>
      <c r="B27" s="16" t="s">
        <v>66</v>
      </c>
      <c r="C27" s="17" t="s">
        <v>64</v>
      </c>
      <c r="D27" s="16" t="s">
        <v>67</v>
      </c>
      <c r="E27" s="16" t="s">
        <v>59</v>
      </c>
      <c r="F27" s="18">
        <f t="shared" si="4"/>
        <v>4920</v>
      </c>
      <c r="G27" s="19">
        <v>0</v>
      </c>
      <c r="H27" s="19">
        <f t="shared" si="1"/>
        <v>4920</v>
      </c>
    </row>
    <row r="28" s="1" customFormat="1" ht="53" customHeight="1" spans="1:8">
      <c r="A28" s="16">
        <v>25</v>
      </c>
      <c r="B28" s="16" t="s">
        <v>68</v>
      </c>
      <c r="C28" s="17" t="s">
        <v>64</v>
      </c>
      <c r="D28" s="16" t="s">
        <v>69</v>
      </c>
      <c r="E28" s="16" t="s">
        <v>59</v>
      </c>
      <c r="F28" s="18">
        <f t="shared" si="4"/>
        <v>4920</v>
      </c>
      <c r="G28" s="19">
        <v>0</v>
      </c>
      <c r="H28" s="19">
        <f t="shared" si="1"/>
        <v>4920</v>
      </c>
    </row>
    <row r="29" s="1" customFormat="1" ht="53" customHeight="1" spans="1:8">
      <c r="A29" s="16">
        <v>26</v>
      </c>
      <c r="B29" s="16" t="s">
        <v>70</v>
      </c>
      <c r="C29" s="17" t="s">
        <v>71</v>
      </c>
      <c r="D29" s="16" t="s">
        <v>72</v>
      </c>
      <c r="E29" s="16" t="s">
        <v>59</v>
      </c>
      <c r="F29" s="18">
        <f t="shared" si="4"/>
        <v>4920</v>
      </c>
      <c r="G29" s="19">
        <v>0</v>
      </c>
      <c r="H29" s="19">
        <f t="shared" si="1"/>
        <v>4920</v>
      </c>
    </row>
    <row r="30" s="1" customFormat="1" ht="53" customHeight="1" spans="1:8">
      <c r="A30" s="16">
        <v>27</v>
      </c>
      <c r="B30" s="16" t="s">
        <v>73</v>
      </c>
      <c r="C30" s="17" t="s">
        <v>74</v>
      </c>
      <c r="D30" s="16" t="s">
        <v>35</v>
      </c>
      <c r="E30" s="16" t="s">
        <v>59</v>
      </c>
      <c r="F30" s="18">
        <f t="shared" si="4"/>
        <v>4920</v>
      </c>
      <c r="G30" s="19">
        <v>0</v>
      </c>
      <c r="H30" s="19">
        <f t="shared" si="1"/>
        <v>4920</v>
      </c>
    </row>
    <row r="31" s="1" customFormat="1" ht="53" customHeight="1" spans="1:8">
      <c r="A31" s="16">
        <v>28</v>
      </c>
      <c r="B31" s="16" t="s">
        <v>75</v>
      </c>
      <c r="C31" s="17" t="s">
        <v>74</v>
      </c>
      <c r="D31" s="16" t="s">
        <v>76</v>
      </c>
      <c r="E31" s="16" t="s">
        <v>59</v>
      </c>
      <c r="F31" s="18">
        <f>2050*0.8*2</f>
        <v>3280</v>
      </c>
      <c r="G31" s="19">
        <v>0</v>
      </c>
      <c r="H31" s="19">
        <f t="shared" si="1"/>
        <v>3280</v>
      </c>
    </row>
    <row r="32" s="1" customFormat="1" ht="53" customHeight="1" spans="1:8">
      <c r="A32" s="16">
        <v>29</v>
      </c>
      <c r="B32" s="16" t="s">
        <v>77</v>
      </c>
      <c r="C32" s="17" t="s">
        <v>74</v>
      </c>
      <c r="D32" s="16" t="s">
        <v>78</v>
      </c>
      <c r="E32" s="16" t="s">
        <v>59</v>
      </c>
      <c r="F32" s="18">
        <f t="shared" ref="F32:F43" si="5">2050*0.8*3</f>
        <v>4920</v>
      </c>
      <c r="G32" s="19">
        <v>0</v>
      </c>
      <c r="H32" s="19">
        <f t="shared" si="1"/>
        <v>4920</v>
      </c>
    </row>
    <row r="33" s="1" customFormat="1" ht="53" customHeight="1" spans="1:8">
      <c r="A33" s="16">
        <v>30</v>
      </c>
      <c r="B33" s="16" t="s">
        <v>79</v>
      </c>
      <c r="C33" s="17" t="s">
        <v>80</v>
      </c>
      <c r="D33" s="20" t="s">
        <v>81</v>
      </c>
      <c r="E33" s="16" t="s">
        <v>59</v>
      </c>
      <c r="F33" s="18">
        <f t="shared" si="5"/>
        <v>4920</v>
      </c>
      <c r="G33" s="19">
        <v>0</v>
      </c>
      <c r="H33" s="19">
        <f t="shared" si="1"/>
        <v>4920</v>
      </c>
    </row>
    <row r="34" s="1" customFormat="1" ht="53" customHeight="1" spans="1:8">
      <c r="A34" s="16">
        <v>31</v>
      </c>
      <c r="B34" s="16" t="s">
        <v>82</v>
      </c>
      <c r="C34" s="17" t="s">
        <v>83</v>
      </c>
      <c r="D34" s="16" t="s">
        <v>84</v>
      </c>
      <c r="E34" s="16" t="s">
        <v>85</v>
      </c>
      <c r="F34" s="18">
        <f t="shared" si="5"/>
        <v>4920</v>
      </c>
      <c r="G34" s="19">
        <v>0</v>
      </c>
      <c r="H34" s="19">
        <f t="shared" si="1"/>
        <v>4920</v>
      </c>
    </row>
    <row r="35" s="1" customFormat="1" ht="53" customHeight="1" spans="1:8">
      <c r="A35" s="16">
        <v>32</v>
      </c>
      <c r="B35" s="16" t="s">
        <v>86</v>
      </c>
      <c r="C35" s="17" t="s">
        <v>87</v>
      </c>
      <c r="D35" s="16" t="s">
        <v>88</v>
      </c>
      <c r="E35" s="16" t="s">
        <v>85</v>
      </c>
      <c r="F35" s="18">
        <f t="shared" si="5"/>
        <v>4920</v>
      </c>
      <c r="G35" s="19">
        <v>0</v>
      </c>
      <c r="H35" s="19">
        <f t="shared" si="1"/>
        <v>4920</v>
      </c>
    </row>
    <row r="36" s="1" customFormat="1" ht="53" customHeight="1" spans="1:8">
      <c r="A36" s="16">
        <v>33</v>
      </c>
      <c r="B36" s="16" t="s">
        <v>89</v>
      </c>
      <c r="C36" s="17" t="s">
        <v>90</v>
      </c>
      <c r="D36" s="16" t="s">
        <v>35</v>
      </c>
      <c r="E36" s="16" t="s">
        <v>85</v>
      </c>
      <c r="F36" s="18">
        <f t="shared" si="5"/>
        <v>4920</v>
      </c>
      <c r="G36" s="19">
        <v>0</v>
      </c>
      <c r="H36" s="19">
        <f t="shared" si="1"/>
        <v>4920</v>
      </c>
    </row>
    <row r="37" s="1" customFormat="1" ht="53" customHeight="1" spans="1:8">
      <c r="A37" s="16">
        <v>34</v>
      </c>
      <c r="B37" s="16" t="s">
        <v>91</v>
      </c>
      <c r="C37" s="17" t="s">
        <v>92</v>
      </c>
      <c r="D37" s="16" t="s">
        <v>67</v>
      </c>
      <c r="E37" s="16" t="s">
        <v>85</v>
      </c>
      <c r="F37" s="18">
        <f t="shared" si="5"/>
        <v>4920</v>
      </c>
      <c r="G37" s="19">
        <v>0</v>
      </c>
      <c r="H37" s="19">
        <f t="shared" si="1"/>
        <v>4920</v>
      </c>
    </row>
    <row r="38" s="1" customFormat="1" ht="53" customHeight="1" spans="1:8">
      <c r="A38" s="16">
        <v>35</v>
      </c>
      <c r="B38" s="16" t="s">
        <v>93</v>
      </c>
      <c r="C38" s="17" t="s">
        <v>94</v>
      </c>
      <c r="D38" s="16" t="s">
        <v>35</v>
      </c>
      <c r="E38" s="16" t="s">
        <v>85</v>
      </c>
      <c r="F38" s="18">
        <f t="shared" si="5"/>
        <v>4920</v>
      </c>
      <c r="G38" s="19">
        <v>0</v>
      </c>
      <c r="H38" s="19">
        <f t="shared" si="1"/>
        <v>4920</v>
      </c>
    </row>
    <row r="39" s="1" customFormat="1" ht="53" customHeight="1" spans="1:8">
      <c r="A39" s="16">
        <v>36</v>
      </c>
      <c r="B39" s="21" t="s">
        <v>95</v>
      </c>
      <c r="C39" s="17" t="s">
        <v>96</v>
      </c>
      <c r="D39" s="16" t="s">
        <v>97</v>
      </c>
      <c r="E39" s="16" t="s">
        <v>85</v>
      </c>
      <c r="F39" s="18">
        <f t="shared" si="5"/>
        <v>4920</v>
      </c>
      <c r="G39" s="19">
        <v>0</v>
      </c>
      <c r="H39" s="19">
        <f t="shared" si="1"/>
        <v>4920</v>
      </c>
    </row>
    <row r="40" s="1" customFormat="1" ht="53" customHeight="1" spans="1:8">
      <c r="A40" s="16">
        <v>37</v>
      </c>
      <c r="B40" s="21" t="s">
        <v>98</v>
      </c>
      <c r="C40" s="17" t="s">
        <v>96</v>
      </c>
      <c r="D40" s="16" t="s">
        <v>97</v>
      </c>
      <c r="E40" s="16" t="s">
        <v>85</v>
      </c>
      <c r="F40" s="18">
        <f t="shared" si="5"/>
        <v>4920</v>
      </c>
      <c r="G40" s="19">
        <v>0</v>
      </c>
      <c r="H40" s="19">
        <f t="shared" si="1"/>
        <v>4920</v>
      </c>
    </row>
    <row r="41" s="1" customFormat="1" ht="53" customHeight="1" spans="1:8">
      <c r="A41" s="16">
        <v>38</v>
      </c>
      <c r="B41" s="21" t="s">
        <v>99</v>
      </c>
      <c r="C41" s="17" t="s">
        <v>96</v>
      </c>
      <c r="D41" s="16" t="s">
        <v>97</v>
      </c>
      <c r="E41" s="16" t="s">
        <v>85</v>
      </c>
      <c r="F41" s="18">
        <f t="shared" si="5"/>
        <v>4920</v>
      </c>
      <c r="G41" s="19">
        <v>0</v>
      </c>
      <c r="H41" s="19">
        <f t="shared" si="1"/>
        <v>4920</v>
      </c>
    </row>
    <row r="42" s="1" customFormat="1" ht="53" customHeight="1" spans="1:8">
      <c r="A42" s="16">
        <v>39</v>
      </c>
      <c r="B42" s="16" t="s">
        <v>100</v>
      </c>
      <c r="C42" s="17" t="s">
        <v>101</v>
      </c>
      <c r="D42" s="16" t="s">
        <v>102</v>
      </c>
      <c r="E42" s="16" t="s">
        <v>85</v>
      </c>
      <c r="F42" s="18">
        <f t="shared" si="5"/>
        <v>4920</v>
      </c>
      <c r="G42" s="19">
        <v>0</v>
      </c>
      <c r="H42" s="19">
        <f t="shared" si="1"/>
        <v>4920</v>
      </c>
    </row>
    <row r="43" s="1" customFormat="1" ht="53" customHeight="1" spans="1:8">
      <c r="A43" s="16">
        <v>40</v>
      </c>
      <c r="B43" s="16" t="s">
        <v>103</v>
      </c>
      <c r="C43" s="17" t="s">
        <v>101</v>
      </c>
      <c r="D43" s="16" t="s">
        <v>102</v>
      </c>
      <c r="E43" s="16" t="s">
        <v>85</v>
      </c>
      <c r="F43" s="18">
        <f t="shared" si="5"/>
        <v>4920</v>
      </c>
      <c r="G43" s="19">
        <v>0</v>
      </c>
      <c r="H43" s="19">
        <f t="shared" si="1"/>
        <v>4920</v>
      </c>
    </row>
    <row r="44" s="1" customFormat="1" ht="53" customHeight="1" spans="1:8">
      <c r="A44" s="16">
        <v>41</v>
      </c>
      <c r="B44" s="16" t="s">
        <v>104</v>
      </c>
      <c r="C44" s="17" t="s">
        <v>101</v>
      </c>
      <c r="D44" s="16" t="s">
        <v>102</v>
      </c>
      <c r="E44" s="16" t="s">
        <v>85</v>
      </c>
      <c r="F44" s="18">
        <f>2050*0.8*2</f>
        <v>3280</v>
      </c>
      <c r="G44" s="19">
        <v>0</v>
      </c>
      <c r="H44" s="19">
        <f t="shared" si="1"/>
        <v>3280</v>
      </c>
    </row>
    <row r="45" s="1" customFormat="1" ht="53" customHeight="1" spans="1:8">
      <c r="A45" s="16">
        <v>42</v>
      </c>
      <c r="B45" s="16" t="s">
        <v>105</v>
      </c>
      <c r="C45" s="17" t="s">
        <v>101</v>
      </c>
      <c r="D45" s="16" t="s">
        <v>102</v>
      </c>
      <c r="E45" s="16" t="s">
        <v>85</v>
      </c>
      <c r="F45" s="18">
        <f t="shared" ref="F45:F71" si="6">2050*0.8*3</f>
        <v>4920</v>
      </c>
      <c r="G45" s="19">
        <v>0</v>
      </c>
      <c r="H45" s="19">
        <f t="shared" si="1"/>
        <v>4920</v>
      </c>
    </row>
    <row r="46" s="1" customFormat="1" ht="53" customHeight="1" spans="1:8">
      <c r="A46" s="16">
        <v>43</v>
      </c>
      <c r="B46" s="16" t="s">
        <v>106</v>
      </c>
      <c r="C46" s="17" t="s">
        <v>101</v>
      </c>
      <c r="D46" s="16" t="s">
        <v>102</v>
      </c>
      <c r="E46" s="16" t="s">
        <v>85</v>
      </c>
      <c r="F46" s="18">
        <f t="shared" si="6"/>
        <v>4920</v>
      </c>
      <c r="G46" s="19">
        <v>0</v>
      </c>
      <c r="H46" s="19">
        <f t="shared" si="1"/>
        <v>4920</v>
      </c>
    </row>
    <row r="47" s="1" customFormat="1" ht="53" customHeight="1" spans="1:8">
      <c r="A47" s="16">
        <v>44</v>
      </c>
      <c r="B47" s="16" t="s">
        <v>107</v>
      </c>
      <c r="C47" s="17" t="s">
        <v>101</v>
      </c>
      <c r="D47" s="16" t="s">
        <v>102</v>
      </c>
      <c r="E47" s="16" t="s">
        <v>85</v>
      </c>
      <c r="F47" s="18">
        <f t="shared" si="6"/>
        <v>4920</v>
      </c>
      <c r="G47" s="19">
        <v>0</v>
      </c>
      <c r="H47" s="19">
        <f t="shared" si="1"/>
        <v>4920</v>
      </c>
    </row>
    <row r="48" s="1" customFormat="1" ht="53" customHeight="1" spans="1:8">
      <c r="A48" s="16">
        <v>45</v>
      </c>
      <c r="B48" s="16" t="s">
        <v>108</v>
      </c>
      <c r="C48" s="17" t="s">
        <v>101</v>
      </c>
      <c r="D48" s="16" t="s">
        <v>102</v>
      </c>
      <c r="E48" s="16" t="s">
        <v>85</v>
      </c>
      <c r="F48" s="18">
        <f t="shared" si="6"/>
        <v>4920</v>
      </c>
      <c r="G48" s="19">
        <v>0</v>
      </c>
      <c r="H48" s="19">
        <f t="shared" si="1"/>
        <v>4920</v>
      </c>
    </row>
    <row r="49" s="1" customFormat="1" ht="53" customHeight="1" spans="1:8">
      <c r="A49" s="16">
        <v>46</v>
      </c>
      <c r="B49" s="16" t="s">
        <v>109</v>
      </c>
      <c r="C49" s="17" t="s">
        <v>101</v>
      </c>
      <c r="D49" s="16" t="s">
        <v>110</v>
      </c>
      <c r="E49" s="16" t="s">
        <v>85</v>
      </c>
      <c r="F49" s="18">
        <f t="shared" si="6"/>
        <v>4920</v>
      </c>
      <c r="G49" s="19">
        <v>0</v>
      </c>
      <c r="H49" s="19">
        <f t="shared" si="1"/>
        <v>4920</v>
      </c>
    </row>
    <row r="50" s="1" customFormat="1" ht="53" customHeight="1" spans="1:8">
      <c r="A50" s="16">
        <v>47</v>
      </c>
      <c r="B50" s="16" t="s">
        <v>111</v>
      </c>
      <c r="C50" s="17" t="s">
        <v>101</v>
      </c>
      <c r="D50" s="16" t="s">
        <v>110</v>
      </c>
      <c r="E50" s="16" t="s">
        <v>85</v>
      </c>
      <c r="F50" s="18">
        <f t="shared" si="6"/>
        <v>4920</v>
      </c>
      <c r="G50" s="19">
        <v>0</v>
      </c>
      <c r="H50" s="19">
        <f t="shared" si="1"/>
        <v>4920</v>
      </c>
    </row>
    <row r="51" s="1" customFormat="1" ht="53" customHeight="1" spans="1:8">
      <c r="A51" s="16">
        <v>48</v>
      </c>
      <c r="B51" s="16" t="s">
        <v>112</v>
      </c>
      <c r="C51" s="22" t="s">
        <v>113</v>
      </c>
      <c r="D51" s="16" t="s">
        <v>114</v>
      </c>
      <c r="E51" s="16" t="s">
        <v>85</v>
      </c>
      <c r="F51" s="18">
        <f t="shared" si="6"/>
        <v>4920</v>
      </c>
      <c r="G51" s="19">
        <v>0</v>
      </c>
      <c r="H51" s="19">
        <f t="shared" si="1"/>
        <v>4920</v>
      </c>
    </row>
    <row r="52" s="1" customFormat="1" ht="53" customHeight="1" spans="1:8">
      <c r="A52" s="16">
        <v>49</v>
      </c>
      <c r="B52" s="16" t="s">
        <v>115</v>
      </c>
      <c r="C52" s="17" t="s">
        <v>50</v>
      </c>
      <c r="D52" s="16" t="s">
        <v>116</v>
      </c>
      <c r="E52" s="16" t="s">
        <v>85</v>
      </c>
      <c r="F52" s="18">
        <f t="shared" si="6"/>
        <v>4920</v>
      </c>
      <c r="G52" s="19">
        <v>0</v>
      </c>
      <c r="H52" s="19">
        <f t="shared" si="1"/>
        <v>4920</v>
      </c>
    </row>
    <row r="53" s="1" customFormat="1" ht="53" customHeight="1" spans="1:8">
      <c r="A53" s="16">
        <v>50</v>
      </c>
      <c r="B53" s="16" t="s">
        <v>117</v>
      </c>
      <c r="C53" s="17" t="s">
        <v>50</v>
      </c>
      <c r="D53" s="16" t="s">
        <v>116</v>
      </c>
      <c r="E53" s="16" t="s">
        <v>85</v>
      </c>
      <c r="F53" s="18">
        <f t="shared" si="6"/>
        <v>4920</v>
      </c>
      <c r="G53" s="19">
        <v>0</v>
      </c>
      <c r="H53" s="19">
        <f t="shared" si="1"/>
        <v>4920</v>
      </c>
    </row>
    <row r="54" s="1" customFormat="1" ht="53" customHeight="1" spans="1:8">
      <c r="A54" s="16">
        <v>51</v>
      </c>
      <c r="B54" s="16" t="s">
        <v>118</v>
      </c>
      <c r="C54" s="17" t="s">
        <v>50</v>
      </c>
      <c r="D54" s="16" t="s">
        <v>119</v>
      </c>
      <c r="E54" s="16" t="s">
        <v>85</v>
      </c>
      <c r="F54" s="18">
        <f t="shared" si="6"/>
        <v>4920</v>
      </c>
      <c r="G54" s="19">
        <v>0</v>
      </c>
      <c r="H54" s="19">
        <f t="shared" si="1"/>
        <v>4920</v>
      </c>
    </row>
    <row r="55" s="1" customFormat="1" ht="53" customHeight="1" spans="1:8">
      <c r="A55" s="16">
        <v>52</v>
      </c>
      <c r="B55" s="16" t="s">
        <v>120</v>
      </c>
      <c r="C55" s="17" t="s">
        <v>121</v>
      </c>
      <c r="D55" s="16" t="s">
        <v>122</v>
      </c>
      <c r="E55" s="16" t="s">
        <v>123</v>
      </c>
      <c r="F55" s="18">
        <f t="shared" si="6"/>
        <v>4920</v>
      </c>
      <c r="G55" s="19">
        <v>0</v>
      </c>
      <c r="H55" s="19">
        <f t="shared" si="1"/>
        <v>4920</v>
      </c>
    </row>
    <row r="56" s="1" customFormat="1" ht="53" customHeight="1" spans="1:8">
      <c r="A56" s="16">
        <v>53</v>
      </c>
      <c r="B56" s="16" t="s">
        <v>124</v>
      </c>
      <c r="C56" s="17" t="s">
        <v>20</v>
      </c>
      <c r="D56" s="16" t="s">
        <v>125</v>
      </c>
      <c r="E56" s="16" t="s">
        <v>123</v>
      </c>
      <c r="F56" s="18">
        <f t="shared" si="6"/>
        <v>4920</v>
      </c>
      <c r="G56" s="19">
        <v>0</v>
      </c>
      <c r="H56" s="19">
        <f t="shared" si="1"/>
        <v>4920</v>
      </c>
    </row>
    <row r="57" s="1" customFormat="1" ht="53" customHeight="1" spans="1:8">
      <c r="A57" s="16">
        <v>54</v>
      </c>
      <c r="B57" s="16" t="s">
        <v>126</v>
      </c>
      <c r="C57" s="17" t="s">
        <v>94</v>
      </c>
      <c r="D57" s="16" t="s">
        <v>39</v>
      </c>
      <c r="E57" s="16" t="s">
        <v>123</v>
      </c>
      <c r="F57" s="18">
        <f t="shared" si="6"/>
        <v>4920</v>
      </c>
      <c r="G57" s="19">
        <v>0</v>
      </c>
      <c r="H57" s="19">
        <f t="shared" si="1"/>
        <v>4920</v>
      </c>
    </row>
    <row r="58" s="1" customFormat="1" ht="53" customHeight="1" spans="1:8">
      <c r="A58" s="16">
        <v>55</v>
      </c>
      <c r="B58" s="16" t="s">
        <v>127</v>
      </c>
      <c r="C58" s="17" t="s">
        <v>83</v>
      </c>
      <c r="D58" s="16" t="s">
        <v>84</v>
      </c>
      <c r="E58" s="16" t="s">
        <v>123</v>
      </c>
      <c r="F58" s="18">
        <f t="shared" si="6"/>
        <v>4920</v>
      </c>
      <c r="G58" s="19">
        <v>0</v>
      </c>
      <c r="H58" s="19">
        <f t="shared" si="1"/>
        <v>4920</v>
      </c>
    </row>
    <row r="59" s="1" customFormat="1" ht="53" customHeight="1" spans="1:8">
      <c r="A59" s="16">
        <v>56</v>
      </c>
      <c r="B59" s="16" t="s">
        <v>128</v>
      </c>
      <c r="C59" s="17" t="s">
        <v>129</v>
      </c>
      <c r="D59" s="16" t="s">
        <v>67</v>
      </c>
      <c r="E59" s="16" t="s">
        <v>123</v>
      </c>
      <c r="F59" s="18">
        <f t="shared" si="6"/>
        <v>4920</v>
      </c>
      <c r="G59" s="19">
        <v>0</v>
      </c>
      <c r="H59" s="19">
        <f t="shared" si="1"/>
        <v>4920</v>
      </c>
    </row>
    <row r="60" s="1" customFormat="1" ht="53" customHeight="1" spans="1:8">
      <c r="A60" s="16">
        <v>57</v>
      </c>
      <c r="B60" s="16" t="s">
        <v>130</v>
      </c>
      <c r="C60" s="17" t="s">
        <v>87</v>
      </c>
      <c r="D60" s="16" t="s">
        <v>88</v>
      </c>
      <c r="E60" s="16" t="s">
        <v>123</v>
      </c>
      <c r="F60" s="18">
        <f t="shared" si="6"/>
        <v>4920</v>
      </c>
      <c r="G60" s="19">
        <v>0</v>
      </c>
      <c r="H60" s="19">
        <f t="shared" si="1"/>
        <v>4920</v>
      </c>
    </row>
    <row r="61" s="1" customFormat="1" ht="53" customHeight="1" spans="1:8">
      <c r="A61" s="16">
        <v>58</v>
      </c>
      <c r="B61" s="16" t="s">
        <v>131</v>
      </c>
      <c r="C61" s="17" t="s">
        <v>132</v>
      </c>
      <c r="D61" s="16" t="s">
        <v>114</v>
      </c>
      <c r="E61" s="16" t="s">
        <v>123</v>
      </c>
      <c r="F61" s="18">
        <f t="shared" si="6"/>
        <v>4920</v>
      </c>
      <c r="G61" s="19">
        <v>0</v>
      </c>
      <c r="H61" s="19">
        <f t="shared" si="1"/>
        <v>4920</v>
      </c>
    </row>
    <row r="62" s="1" customFormat="1" ht="53" customHeight="1" spans="1:8">
      <c r="A62" s="16">
        <v>59</v>
      </c>
      <c r="B62" s="16" t="s">
        <v>133</v>
      </c>
      <c r="C62" s="17" t="s">
        <v>134</v>
      </c>
      <c r="D62" s="16" t="s">
        <v>135</v>
      </c>
      <c r="E62" s="16" t="s">
        <v>123</v>
      </c>
      <c r="F62" s="18">
        <f t="shared" si="6"/>
        <v>4920</v>
      </c>
      <c r="G62" s="19">
        <v>0</v>
      </c>
      <c r="H62" s="19">
        <f t="shared" si="1"/>
        <v>4920</v>
      </c>
    </row>
    <row r="63" s="1" customFormat="1" ht="53" customHeight="1" spans="1:8">
      <c r="A63" s="16">
        <v>60</v>
      </c>
      <c r="B63" s="16" t="s">
        <v>136</v>
      </c>
      <c r="C63" s="17" t="s">
        <v>44</v>
      </c>
      <c r="D63" s="16" t="s">
        <v>137</v>
      </c>
      <c r="E63" s="16" t="s">
        <v>123</v>
      </c>
      <c r="F63" s="18">
        <f t="shared" si="6"/>
        <v>4920</v>
      </c>
      <c r="G63" s="19">
        <v>0</v>
      </c>
      <c r="H63" s="19">
        <f t="shared" si="1"/>
        <v>4920</v>
      </c>
    </row>
    <row r="64" s="1" customFormat="1" ht="53" customHeight="1" spans="1:8">
      <c r="A64" s="16">
        <v>61</v>
      </c>
      <c r="B64" s="16" t="s">
        <v>138</v>
      </c>
      <c r="C64" s="17" t="s">
        <v>20</v>
      </c>
      <c r="D64" s="16" t="s">
        <v>139</v>
      </c>
      <c r="E64" s="16" t="s">
        <v>123</v>
      </c>
      <c r="F64" s="18">
        <f t="shared" si="6"/>
        <v>4920</v>
      </c>
      <c r="G64" s="19">
        <v>0</v>
      </c>
      <c r="H64" s="19">
        <f t="shared" si="1"/>
        <v>4920</v>
      </c>
    </row>
    <row r="65" s="1" customFormat="1" ht="53" customHeight="1" spans="1:8">
      <c r="A65" s="16">
        <v>62</v>
      </c>
      <c r="B65" s="16" t="s">
        <v>140</v>
      </c>
      <c r="C65" s="17" t="s">
        <v>101</v>
      </c>
      <c r="D65" s="16" t="s">
        <v>141</v>
      </c>
      <c r="E65" s="16" t="s">
        <v>123</v>
      </c>
      <c r="F65" s="18">
        <f t="shared" si="6"/>
        <v>4920</v>
      </c>
      <c r="G65" s="19">
        <v>0</v>
      </c>
      <c r="H65" s="19">
        <f t="shared" si="1"/>
        <v>4920</v>
      </c>
    </row>
    <row r="66" s="1" customFormat="1" ht="53" customHeight="1" spans="1:8">
      <c r="A66" s="16">
        <v>63</v>
      </c>
      <c r="B66" s="16" t="s">
        <v>142</v>
      </c>
      <c r="C66" s="17" t="s">
        <v>101</v>
      </c>
      <c r="D66" s="16" t="s">
        <v>143</v>
      </c>
      <c r="E66" s="16" t="s">
        <v>123</v>
      </c>
      <c r="F66" s="18">
        <f t="shared" si="6"/>
        <v>4920</v>
      </c>
      <c r="G66" s="19">
        <v>0</v>
      </c>
      <c r="H66" s="19">
        <f t="shared" si="1"/>
        <v>4920</v>
      </c>
    </row>
    <row r="67" s="1" customFormat="1" ht="53" customHeight="1" spans="1:8">
      <c r="A67" s="16">
        <v>64</v>
      </c>
      <c r="B67" s="21" t="s">
        <v>144</v>
      </c>
      <c r="C67" s="17" t="s">
        <v>145</v>
      </c>
      <c r="D67" s="16" t="s">
        <v>146</v>
      </c>
      <c r="E67" s="16" t="s">
        <v>123</v>
      </c>
      <c r="F67" s="18">
        <f t="shared" si="6"/>
        <v>4920</v>
      </c>
      <c r="G67" s="19">
        <v>0</v>
      </c>
      <c r="H67" s="19">
        <f t="shared" si="1"/>
        <v>4920</v>
      </c>
    </row>
    <row r="68" s="1" customFormat="1" ht="53" customHeight="1" spans="1:8">
      <c r="A68" s="16">
        <v>65</v>
      </c>
      <c r="B68" s="21" t="s">
        <v>147</v>
      </c>
      <c r="C68" s="17" t="s">
        <v>145</v>
      </c>
      <c r="D68" s="16" t="s">
        <v>148</v>
      </c>
      <c r="E68" s="16" t="s">
        <v>123</v>
      </c>
      <c r="F68" s="18">
        <f t="shared" si="6"/>
        <v>4920</v>
      </c>
      <c r="G68" s="19">
        <v>0</v>
      </c>
      <c r="H68" s="19">
        <f t="shared" ref="H68:H120" si="7">F68+G68</f>
        <v>4920</v>
      </c>
    </row>
    <row r="69" s="1" customFormat="1" ht="53" customHeight="1" spans="1:8">
      <c r="A69" s="16">
        <v>66</v>
      </c>
      <c r="B69" s="21" t="s">
        <v>149</v>
      </c>
      <c r="C69" s="17" t="s">
        <v>145</v>
      </c>
      <c r="D69" s="16" t="s">
        <v>150</v>
      </c>
      <c r="E69" s="16" t="s">
        <v>123</v>
      </c>
      <c r="F69" s="18">
        <f t="shared" si="6"/>
        <v>4920</v>
      </c>
      <c r="G69" s="19">
        <v>0</v>
      </c>
      <c r="H69" s="19">
        <f t="shared" si="7"/>
        <v>4920</v>
      </c>
    </row>
    <row r="70" s="1" customFormat="1" ht="53" customHeight="1" spans="1:8">
      <c r="A70" s="16">
        <v>67</v>
      </c>
      <c r="B70" s="21" t="s">
        <v>151</v>
      </c>
      <c r="C70" s="17" t="s">
        <v>145</v>
      </c>
      <c r="D70" s="16" t="s">
        <v>152</v>
      </c>
      <c r="E70" s="16" t="s">
        <v>123</v>
      </c>
      <c r="F70" s="18">
        <f t="shared" si="6"/>
        <v>4920</v>
      </c>
      <c r="G70" s="19">
        <v>0</v>
      </c>
      <c r="H70" s="19">
        <f t="shared" si="7"/>
        <v>4920</v>
      </c>
    </row>
    <row r="71" s="1" customFormat="1" ht="53" customHeight="1" spans="1:8">
      <c r="A71" s="16">
        <v>68</v>
      </c>
      <c r="B71" s="21" t="s">
        <v>153</v>
      </c>
      <c r="C71" s="17" t="s">
        <v>145</v>
      </c>
      <c r="D71" s="16" t="s">
        <v>154</v>
      </c>
      <c r="E71" s="16" t="s">
        <v>123</v>
      </c>
      <c r="F71" s="18">
        <f t="shared" si="6"/>
        <v>4920</v>
      </c>
      <c r="G71" s="19">
        <v>0</v>
      </c>
      <c r="H71" s="19">
        <f t="shared" si="7"/>
        <v>4920</v>
      </c>
    </row>
    <row r="72" s="1" customFormat="1" ht="53" customHeight="1" spans="1:8">
      <c r="A72" s="16">
        <v>69</v>
      </c>
      <c r="B72" s="21" t="s">
        <v>155</v>
      </c>
      <c r="C72" s="17" t="s">
        <v>145</v>
      </c>
      <c r="D72" s="16" t="s">
        <v>156</v>
      </c>
      <c r="E72" s="16" t="s">
        <v>123</v>
      </c>
      <c r="F72" s="18">
        <f>2050*0.8*2</f>
        <v>3280</v>
      </c>
      <c r="G72" s="19">
        <v>0</v>
      </c>
      <c r="H72" s="19">
        <f t="shared" si="7"/>
        <v>3280</v>
      </c>
    </row>
    <row r="73" s="1" customFormat="1" ht="53" customHeight="1" spans="1:8">
      <c r="A73" s="16">
        <v>70</v>
      </c>
      <c r="B73" s="16" t="s">
        <v>157</v>
      </c>
      <c r="C73" s="17" t="s">
        <v>11</v>
      </c>
      <c r="D73" s="16" t="s">
        <v>158</v>
      </c>
      <c r="E73" s="16" t="s">
        <v>159</v>
      </c>
      <c r="F73" s="18">
        <f>2050*0.8*2</f>
        <v>3280</v>
      </c>
      <c r="G73" s="19">
        <v>0</v>
      </c>
      <c r="H73" s="19">
        <f t="shared" si="7"/>
        <v>3280</v>
      </c>
    </row>
    <row r="74" s="1" customFormat="1" ht="53" customHeight="1" spans="1:8">
      <c r="A74" s="16">
        <v>71</v>
      </c>
      <c r="B74" s="16" t="s">
        <v>160</v>
      </c>
      <c r="C74" s="17" t="s">
        <v>11</v>
      </c>
      <c r="D74" s="16" t="s">
        <v>12</v>
      </c>
      <c r="E74" s="16" t="s">
        <v>159</v>
      </c>
      <c r="F74" s="18">
        <f t="shared" ref="F74:F77" si="8">2050*0.8*3</f>
        <v>4920</v>
      </c>
      <c r="G74" s="19">
        <v>0</v>
      </c>
      <c r="H74" s="19">
        <f t="shared" si="7"/>
        <v>4920</v>
      </c>
    </row>
    <row r="75" s="1" customFormat="1" ht="53" customHeight="1" spans="1:8">
      <c r="A75" s="16">
        <v>72</v>
      </c>
      <c r="B75" s="16" t="s">
        <v>161</v>
      </c>
      <c r="C75" s="17" t="s">
        <v>11</v>
      </c>
      <c r="D75" s="16" t="s">
        <v>162</v>
      </c>
      <c r="E75" s="16" t="s">
        <v>159</v>
      </c>
      <c r="F75" s="18">
        <f t="shared" si="8"/>
        <v>4920</v>
      </c>
      <c r="G75" s="19">
        <v>0</v>
      </c>
      <c r="H75" s="19">
        <f t="shared" si="7"/>
        <v>4920</v>
      </c>
    </row>
    <row r="76" s="1" customFormat="1" ht="53" customHeight="1" spans="1:8">
      <c r="A76" s="16">
        <v>73</v>
      </c>
      <c r="B76" s="16" t="s">
        <v>163</v>
      </c>
      <c r="C76" s="17" t="s">
        <v>11</v>
      </c>
      <c r="D76" s="16" t="s">
        <v>164</v>
      </c>
      <c r="E76" s="16" t="s">
        <v>159</v>
      </c>
      <c r="F76" s="18">
        <f t="shared" si="8"/>
        <v>4920</v>
      </c>
      <c r="G76" s="19">
        <v>0</v>
      </c>
      <c r="H76" s="19">
        <f t="shared" si="7"/>
        <v>4920</v>
      </c>
    </row>
    <row r="77" s="1" customFormat="1" ht="53" customHeight="1" spans="1:8">
      <c r="A77" s="16">
        <v>74</v>
      </c>
      <c r="B77" s="16" t="s">
        <v>165</v>
      </c>
      <c r="C77" s="17" t="s">
        <v>166</v>
      </c>
      <c r="D77" s="16" t="s">
        <v>167</v>
      </c>
      <c r="E77" s="16" t="s">
        <v>159</v>
      </c>
      <c r="F77" s="18">
        <f t="shared" si="8"/>
        <v>4920</v>
      </c>
      <c r="G77" s="19">
        <v>0</v>
      </c>
      <c r="H77" s="19">
        <f t="shared" si="7"/>
        <v>4920</v>
      </c>
    </row>
    <row r="78" s="1" customFormat="1" ht="53" customHeight="1" spans="1:8">
      <c r="A78" s="16">
        <v>75</v>
      </c>
      <c r="B78" s="16" t="s">
        <v>168</v>
      </c>
      <c r="C78" s="17" t="s">
        <v>169</v>
      </c>
      <c r="D78" s="16" t="s">
        <v>170</v>
      </c>
      <c r="E78" s="16" t="s">
        <v>159</v>
      </c>
      <c r="F78" s="18">
        <f>2050*0.8*2</f>
        <v>3280</v>
      </c>
      <c r="G78" s="19">
        <v>0</v>
      </c>
      <c r="H78" s="19">
        <f t="shared" si="7"/>
        <v>3280</v>
      </c>
    </row>
    <row r="79" s="1" customFormat="1" ht="53" customHeight="1" spans="1:8">
      <c r="A79" s="16">
        <v>76</v>
      </c>
      <c r="B79" s="16" t="s">
        <v>171</v>
      </c>
      <c r="C79" s="17" t="s">
        <v>96</v>
      </c>
      <c r="D79" s="16" t="s">
        <v>172</v>
      </c>
      <c r="E79" s="16" t="s">
        <v>159</v>
      </c>
      <c r="F79" s="18">
        <f t="shared" ref="F79:F89" si="9">2050*0.8*3</f>
        <v>4920</v>
      </c>
      <c r="G79" s="19">
        <v>0</v>
      </c>
      <c r="H79" s="19">
        <f t="shared" si="7"/>
        <v>4920</v>
      </c>
    </row>
    <row r="80" s="4" customFormat="1" ht="53" customHeight="1" spans="1:8">
      <c r="A80" s="16">
        <v>77</v>
      </c>
      <c r="B80" s="23" t="s">
        <v>173</v>
      </c>
      <c r="C80" s="17" t="s">
        <v>174</v>
      </c>
      <c r="D80" s="16" t="s">
        <v>35</v>
      </c>
      <c r="E80" s="16" t="s">
        <v>175</v>
      </c>
      <c r="F80" s="18">
        <f t="shared" si="9"/>
        <v>4920</v>
      </c>
      <c r="G80" s="19">
        <v>0</v>
      </c>
      <c r="H80" s="19">
        <f t="shared" si="7"/>
        <v>4920</v>
      </c>
    </row>
    <row r="81" s="1" customFormat="1" ht="53" customHeight="1" spans="1:8">
      <c r="A81" s="16">
        <v>78</v>
      </c>
      <c r="B81" s="16" t="s">
        <v>176</v>
      </c>
      <c r="C81" s="17" t="s">
        <v>177</v>
      </c>
      <c r="D81" s="16" t="s">
        <v>178</v>
      </c>
      <c r="E81" s="16" t="s">
        <v>175</v>
      </c>
      <c r="F81" s="18">
        <f t="shared" si="9"/>
        <v>4920</v>
      </c>
      <c r="G81" s="19">
        <v>0</v>
      </c>
      <c r="H81" s="19">
        <f t="shared" si="7"/>
        <v>4920</v>
      </c>
    </row>
    <row r="82" s="1" customFormat="1" ht="53" customHeight="1" spans="1:8">
      <c r="A82" s="16">
        <v>79</v>
      </c>
      <c r="B82" s="16" t="s">
        <v>179</v>
      </c>
      <c r="C82" s="17" t="s">
        <v>64</v>
      </c>
      <c r="D82" s="16" t="s">
        <v>180</v>
      </c>
      <c r="E82" s="16" t="s">
        <v>175</v>
      </c>
      <c r="F82" s="18">
        <f t="shared" si="9"/>
        <v>4920</v>
      </c>
      <c r="G82" s="19">
        <v>0</v>
      </c>
      <c r="H82" s="19">
        <f t="shared" si="7"/>
        <v>4920</v>
      </c>
    </row>
    <row r="83" s="1" customFormat="1" ht="53" customHeight="1" spans="1:8">
      <c r="A83" s="16">
        <v>80</v>
      </c>
      <c r="B83" s="16" t="s">
        <v>181</v>
      </c>
      <c r="C83" s="17" t="s">
        <v>64</v>
      </c>
      <c r="D83" s="16" t="s">
        <v>180</v>
      </c>
      <c r="E83" s="16" t="s">
        <v>175</v>
      </c>
      <c r="F83" s="18">
        <f t="shared" si="9"/>
        <v>4920</v>
      </c>
      <c r="G83" s="19">
        <v>0</v>
      </c>
      <c r="H83" s="19">
        <f t="shared" si="7"/>
        <v>4920</v>
      </c>
    </row>
    <row r="84" s="1" customFormat="1" ht="53" customHeight="1" spans="1:8">
      <c r="A84" s="16">
        <v>81</v>
      </c>
      <c r="B84" s="16" t="s">
        <v>182</v>
      </c>
      <c r="C84" s="17" t="s">
        <v>183</v>
      </c>
      <c r="D84" s="16" t="s">
        <v>184</v>
      </c>
      <c r="E84" s="16" t="s">
        <v>175</v>
      </c>
      <c r="F84" s="18">
        <f t="shared" si="9"/>
        <v>4920</v>
      </c>
      <c r="G84" s="19">
        <v>0</v>
      </c>
      <c r="H84" s="19">
        <f t="shared" si="7"/>
        <v>4920</v>
      </c>
    </row>
    <row r="85" s="1" customFormat="1" ht="53" customHeight="1" spans="1:8">
      <c r="A85" s="16">
        <v>82</v>
      </c>
      <c r="B85" s="16" t="s">
        <v>185</v>
      </c>
      <c r="C85" s="17" t="s">
        <v>183</v>
      </c>
      <c r="D85" s="16" t="s">
        <v>184</v>
      </c>
      <c r="E85" s="16" t="s">
        <v>175</v>
      </c>
      <c r="F85" s="18">
        <f t="shared" si="9"/>
        <v>4920</v>
      </c>
      <c r="G85" s="19">
        <v>0</v>
      </c>
      <c r="H85" s="19">
        <f t="shared" si="7"/>
        <v>4920</v>
      </c>
    </row>
    <row r="86" s="1" customFormat="1" ht="53" customHeight="1" spans="1:8">
      <c r="A86" s="16">
        <v>83</v>
      </c>
      <c r="B86" s="16" t="s">
        <v>186</v>
      </c>
      <c r="C86" s="17" t="s">
        <v>183</v>
      </c>
      <c r="D86" s="16" t="s">
        <v>184</v>
      </c>
      <c r="E86" s="16" t="s">
        <v>175</v>
      </c>
      <c r="F86" s="18">
        <f t="shared" si="9"/>
        <v>4920</v>
      </c>
      <c r="G86" s="19">
        <v>0</v>
      </c>
      <c r="H86" s="19">
        <f t="shared" si="7"/>
        <v>4920</v>
      </c>
    </row>
    <row r="87" s="1" customFormat="1" ht="53" customHeight="1" spans="1:8">
      <c r="A87" s="16">
        <v>84</v>
      </c>
      <c r="B87" s="16" t="s">
        <v>187</v>
      </c>
      <c r="C87" s="17" t="s">
        <v>183</v>
      </c>
      <c r="D87" s="16" t="s">
        <v>184</v>
      </c>
      <c r="E87" s="16" t="s">
        <v>175</v>
      </c>
      <c r="F87" s="18">
        <f t="shared" si="9"/>
        <v>4920</v>
      </c>
      <c r="G87" s="19">
        <v>0</v>
      </c>
      <c r="H87" s="19">
        <f t="shared" si="7"/>
        <v>4920</v>
      </c>
    </row>
    <row r="88" s="1" customFormat="1" ht="53" customHeight="1" spans="1:8">
      <c r="A88" s="16">
        <v>85</v>
      </c>
      <c r="B88" s="16" t="s">
        <v>188</v>
      </c>
      <c r="C88" s="17" t="s">
        <v>189</v>
      </c>
      <c r="D88" s="16" t="s">
        <v>190</v>
      </c>
      <c r="E88" s="16" t="s">
        <v>191</v>
      </c>
      <c r="F88" s="18">
        <f t="shared" si="9"/>
        <v>4920</v>
      </c>
      <c r="G88" s="19">
        <v>0</v>
      </c>
      <c r="H88" s="19">
        <f t="shared" si="7"/>
        <v>4920</v>
      </c>
    </row>
    <row r="89" s="1" customFormat="1" ht="53" customHeight="1" spans="1:8">
      <c r="A89" s="16">
        <v>86</v>
      </c>
      <c r="B89" s="16" t="s">
        <v>192</v>
      </c>
      <c r="C89" s="17" t="s">
        <v>189</v>
      </c>
      <c r="D89" s="16" t="s">
        <v>193</v>
      </c>
      <c r="E89" s="16" t="s">
        <v>191</v>
      </c>
      <c r="F89" s="18">
        <f t="shared" si="9"/>
        <v>4920</v>
      </c>
      <c r="G89" s="19">
        <v>0</v>
      </c>
      <c r="H89" s="19">
        <f t="shared" si="7"/>
        <v>4920</v>
      </c>
    </row>
    <row r="90" s="1" customFormat="1" ht="53" customHeight="1" spans="1:8">
      <c r="A90" s="16">
        <v>87</v>
      </c>
      <c r="B90" s="16" t="s">
        <v>194</v>
      </c>
      <c r="C90" s="17" t="s">
        <v>189</v>
      </c>
      <c r="D90" s="16" t="s">
        <v>114</v>
      </c>
      <c r="E90" s="16" t="s">
        <v>191</v>
      </c>
      <c r="F90" s="18">
        <f>2050*0.8*2</f>
        <v>3280</v>
      </c>
      <c r="G90" s="19">
        <v>0</v>
      </c>
      <c r="H90" s="19">
        <f t="shared" si="7"/>
        <v>3280</v>
      </c>
    </row>
    <row r="91" s="1" customFormat="1" ht="53" customHeight="1" spans="1:8">
      <c r="A91" s="16">
        <v>88</v>
      </c>
      <c r="B91" s="16" t="s">
        <v>195</v>
      </c>
      <c r="C91" s="17" t="s">
        <v>189</v>
      </c>
      <c r="D91" s="16" t="s">
        <v>196</v>
      </c>
      <c r="E91" s="16" t="s">
        <v>191</v>
      </c>
      <c r="F91" s="18">
        <f t="shared" ref="F91:F98" si="10">2050*0.8*3</f>
        <v>4920</v>
      </c>
      <c r="G91" s="19">
        <v>0</v>
      </c>
      <c r="H91" s="19">
        <f t="shared" si="7"/>
        <v>4920</v>
      </c>
    </row>
    <row r="92" s="1" customFormat="1" ht="53" customHeight="1" spans="1:8">
      <c r="A92" s="16">
        <v>89</v>
      </c>
      <c r="B92" s="16" t="s">
        <v>197</v>
      </c>
      <c r="C92" s="17" t="s">
        <v>198</v>
      </c>
      <c r="D92" s="16" t="s">
        <v>199</v>
      </c>
      <c r="E92" s="16" t="s">
        <v>191</v>
      </c>
      <c r="F92" s="18">
        <f t="shared" si="10"/>
        <v>4920</v>
      </c>
      <c r="G92" s="19">
        <v>0</v>
      </c>
      <c r="H92" s="19">
        <f t="shared" si="7"/>
        <v>4920</v>
      </c>
    </row>
    <row r="93" s="1" customFormat="1" ht="53" customHeight="1" spans="1:8">
      <c r="A93" s="16">
        <v>90</v>
      </c>
      <c r="B93" s="16" t="s">
        <v>200</v>
      </c>
      <c r="C93" s="17" t="s">
        <v>198</v>
      </c>
      <c r="D93" s="16" t="s">
        <v>199</v>
      </c>
      <c r="E93" s="16" t="s">
        <v>191</v>
      </c>
      <c r="F93" s="18">
        <f t="shared" si="10"/>
        <v>4920</v>
      </c>
      <c r="G93" s="19">
        <v>0</v>
      </c>
      <c r="H93" s="19">
        <f t="shared" si="7"/>
        <v>4920</v>
      </c>
    </row>
    <row r="94" s="1" customFormat="1" ht="53" customHeight="1" spans="1:8">
      <c r="A94" s="16">
        <v>91</v>
      </c>
      <c r="B94" s="16" t="s">
        <v>201</v>
      </c>
      <c r="C94" s="17" t="s">
        <v>202</v>
      </c>
      <c r="D94" s="16" t="s">
        <v>35</v>
      </c>
      <c r="E94" s="16" t="s">
        <v>191</v>
      </c>
      <c r="F94" s="18">
        <f t="shared" si="10"/>
        <v>4920</v>
      </c>
      <c r="G94" s="19">
        <v>0</v>
      </c>
      <c r="H94" s="19">
        <f t="shared" si="7"/>
        <v>4920</v>
      </c>
    </row>
    <row r="95" s="1" customFormat="1" ht="53" customHeight="1" spans="1:8">
      <c r="A95" s="16">
        <v>92</v>
      </c>
      <c r="B95" s="16" t="s">
        <v>203</v>
      </c>
      <c r="C95" s="17" t="s">
        <v>202</v>
      </c>
      <c r="D95" s="16" t="s">
        <v>35</v>
      </c>
      <c r="E95" s="16" t="s">
        <v>191</v>
      </c>
      <c r="F95" s="18">
        <f t="shared" si="10"/>
        <v>4920</v>
      </c>
      <c r="G95" s="19">
        <v>0</v>
      </c>
      <c r="H95" s="19">
        <f t="shared" si="7"/>
        <v>4920</v>
      </c>
    </row>
    <row r="96" s="1" customFormat="1" ht="53" customHeight="1" spans="1:8">
      <c r="A96" s="16">
        <v>93</v>
      </c>
      <c r="B96" s="16" t="s">
        <v>204</v>
      </c>
      <c r="C96" s="17" t="s">
        <v>205</v>
      </c>
      <c r="D96" s="16" t="s">
        <v>206</v>
      </c>
      <c r="E96" s="16" t="s">
        <v>191</v>
      </c>
      <c r="F96" s="18">
        <f t="shared" si="10"/>
        <v>4920</v>
      </c>
      <c r="G96" s="19">
        <v>0</v>
      </c>
      <c r="H96" s="19">
        <f t="shared" si="7"/>
        <v>4920</v>
      </c>
    </row>
    <row r="97" s="1" customFormat="1" ht="53" customHeight="1" spans="1:8">
      <c r="A97" s="16">
        <v>94</v>
      </c>
      <c r="B97" s="20" t="s">
        <v>207</v>
      </c>
      <c r="C97" s="17" t="s">
        <v>145</v>
      </c>
      <c r="D97" s="16" t="s">
        <v>150</v>
      </c>
      <c r="E97" s="16" t="s">
        <v>191</v>
      </c>
      <c r="F97" s="18">
        <f t="shared" si="10"/>
        <v>4920</v>
      </c>
      <c r="G97" s="19">
        <v>0</v>
      </c>
      <c r="H97" s="19">
        <f t="shared" si="7"/>
        <v>4920</v>
      </c>
    </row>
    <row r="98" s="1" customFormat="1" ht="53" customHeight="1" spans="1:8">
      <c r="A98" s="16">
        <v>95</v>
      </c>
      <c r="B98" s="16" t="s">
        <v>208</v>
      </c>
      <c r="C98" s="17" t="s">
        <v>113</v>
      </c>
      <c r="D98" s="16" t="s">
        <v>114</v>
      </c>
      <c r="E98" s="16" t="s">
        <v>191</v>
      </c>
      <c r="F98" s="18">
        <f t="shared" si="10"/>
        <v>4920</v>
      </c>
      <c r="G98" s="19">
        <v>0</v>
      </c>
      <c r="H98" s="19">
        <f t="shared" si="7"/>
        <v>4920</v>
      </c>
    </row>
    <row r="99" s="1" customFormat="1" ht="53" customHeight="1" spans="1:8">
      <c r="A99" s="16">
        <v>96</v>
      </c>
      <c r="B99" s="16" t="s">
        <v>209</v>
      </c>
      <c r="C99" s="17" t="s">
        <v>96</v>
      </c>
      <c r="D99" s="16" t="s">
        <v>210</v>
      </c>
      <c r="E99" s="16" t="s">
        <v>211</v>
      </c>
      <c r="F99" s="18">
        <f>2050*0.8</f>
        <v>1640</v>
      </c>
      <c r="G99" s="19">
        <v>0</v>
      </c>
      <c r="H99" s="19">
        <f t="shared" si="7"/>
        <v>1640</v>
      </c>
    </row>
    <row r="100" s="1" customFormat="1" ht="53" customHeight="1" spans="1:8">
      <c r="A100" s="16">
        <v>97</v>
      </c>
      <c r="B100" s="16" t="s">
        <v>212</v>
      </c>
      <c r="C100" s="17" t="s">
        <v>213</v>
      </c>
      <c r="D100" s="16" t="s">
        <v>214</v>
      </c>
      <c r="E100" s="16" t="s">
        <v>211</v>
      </c>
      <c r="F100" s="18">
        <f t="shared" ref="F100:F109" si="11">2050*0.8*3</f>
        <v>4920</v>
      </c>
      <c r="G100" s="19">
        <v>0</v>
      </c>
      <c r="H100" s="19">
        <f t="shared" si="7"/>
        <v>4920</v>
      </c>
    </row>
    <row r="101" s="1" customFormat="1" ht="53" customHeight="1" spans="1:8">
      <c r="A101" s="16">
        <v>98</v>
      </c>
      <c r="B101" s="16" t="s">
        <v>215</v>
      </c>
      <c r="C101" s="17" t="s">
        <v>87</v>
      </c>
      <c r="D101" s="16" t="s">
        <v>216</v>
      </c>
      <c r="E101" s="16" t="s">
        <v>211</v>
      </c>
      <c r="F101" s="18">
        <f t="shared" si="11"/>
        <v>4920</v>
      </c>
      <c r="G101" s="19">
        <v>0</v>
      </c>
      <c r="H101" s="19">
        <f t="shared" si="7"/>
        <v>4920</v>
      </c>
    </row>
    <row r="102" s="1" customFormat="1" ht="53" customHeight="1" spans="1:8">
      <c r="A102" s="16">
        <v>99</v>
      </c>
      <c r="B102" s="24" t="s">
        <v>217</v>
      </c>
      <c r="C102" s="17" t="s">
        <v>20</v>
      </c>
      <c r="D102" s="16" t="s">
        <v>39</v>
      </c>
      <c r="E102" s="16" t="s">
        <v>211</v>
      </c>
      <c r="F102" s="18">
        <f t="shared" si="11"/>
        <v>4920</v>
      </c>
      <c r="G102" s="19">
        <v>0</v>
      </c>
      <c r="H102" s="19">
        <f t="shared" si="7"/>
        <v>4920</v>
      </c>
    </row>
    <row r="103" s="1" customFormat="1" ht="53" customHeight="1" spans="1:8">
      <c r="A103" s="16">
        <v>100</v>
      </c>
      <c r="B103" s="24" t="s">
        <v>218</v>
      </c>
      <c r="C103" s="17" t="s">
        <v>20</v>
      </c>
      <c r="D103" s="16" t="s">
        <v>39</v>
      </c>
      <c r="E103" s="16" t="s">
        <v>211</v>
      </c>
      <c r="F103" s="18">
        <f t="shared" si="11"/>
        <v>4920</v>
      </c>
      <c r="G103" s="19">
        <v>0</v>
      </c>
      <c r="H103" s="19">
        <f t="shared" si="7"/>
        <v>4920</v>
      </c>
    </row>
    <row r="104" s="1" customFormat="1" ht="53" customHeight="1" spans="1:8">
      <c r="A104" s="16">
        <v>101</v>
      </c>
      <c r="B104" s="24" t="s">
        <v>219</v>
      </c>
      <c r="C104" s="17" t="s">
        <v>20</v>
      </c>
      <c r="D104" s="16" t="s">
        <v>39</v>
      </c>
      <c r="E104" s="16" t="s">
        <v>211</v>
      </c>
      <c r="F104" s="18">
        <f t="shared" si="11"/>
        <v>4920</v>
      </c>
      <c r="G104" s="19">
        <v>0</v>
      </c>
      <c r="H104" s="19">
        <f t="shared" si="7"/>
        <v>4920</v>
      </c>
    </row>
    <row r="105" s="1" customFormat="1" ht="53" customHeight="1" spans="1:8">
      <c r="A105" s="16">
        <v>102</v>
      </c>
      <c r="B105" s="24" t="s">
        <v>220</v>
      </c>
      <c r="C105" s="17" t="s">
        <v>20</v>
      </c>
      <c r="D105" s="16" t="s">
        <v>39</v>
      </c>
      <c r="E105" s="16" t="s">
        <v>211</v>
      </c>
      <c r="F105" s="18">
        <f t="shared" si="11"/>
        <v>4920</v>
      </c>
      <c r="G105" s="19">
        <v>0</v>
      </c>
      <c r="H105" s="19">
        <f t="shared" si="7"/>
        <v>4920</v>
      </c>
    </row>
    <row r="106" s="1" customFormat="1" ht="53" customHeight="1" spans="1:8">
      <c r="A106" s="16">
        <v>103</v>
      </c>
      <c r="B106" s="24" t="s">
        <v>221</v>
      </c>
      <c r="C106" s="17" t="s">
        <v>20</v>
      </c>
      <c r="D106" s="16" t="s">
        <v>39</v>
      </c>
      <c r="E106" s="16" t="s">
        <v>211</v>
      </c>
      <c r="F106" s="18">
        <f t="shared" si="11"/>
        <v>4920</v>
      </c>
      <c r="G106" s="19">
        <v>0</v>
      </c>
      <c r="H106" s="19">
        <f t="shared" si="7"/>
        <v>4920</v>
      </c>
    </row>
    <row r="107" s="1" customFormat="1" ht="53" customHeight="1" spans="1:8">
      <c r="A107" s="16">
        <v>104</v>
      </c>
      <c r="B107" s="24" t="s">
        <v>222</v>
      </c>
      <c r="C107" s="17" t="s">
        <v>20</v>
      </c>
      <c r="D107" s="16" t="s">
        <v>39</v>
      </c>
      <c r="E107" s="16" t="s">
        <v>211</v>
      </c>
      <c r="F107" s="18">
        <f t="shared" si="11"/>
        <v>4920</v>
      </c>
      <c r="G107" s="19">
        <v>0</v>
      </c>
      <c r="H107" s="19">
        <f t="shared" si="7"/>
        <v>4920</v>
      </c>
    </row>
    <row r="108" s="1" customFormat="1" ht="53" customHeight="1" spans="1:8">
      <c r="A108" s="16">
        <v>105</v>
      </c>
      <c r="B108" s="24" t="s">
        <v>223</v>
      </c>
      <c r="C108" s="17" t="s">
        <v>20</v>
      </c>
      <c r="D108" s="16" t="s">
        <v>39</v>
      </c>
      <c r="E108" s="16" t="s">
        <v>211</v>
      </c>
      <c r="F108" s="18">
        <f t="shared" si="11"/>
        <v>4920</v>
      </c>
      <c r="G108" s="19">
        <v>0</v>
      </c>
      <c r="H108" s="19">
        <f t="shared" si="7"/>
        <v>4920</v>
      </c>
    </row>
    <row r="109" s="1" customFormat="1" ht="53" customHeight="1" spans="1:8">
      <c r="A109" s="16">
        <v>106</v>
      </c>
      <c r="B109" s="24" t="s">
        <v>224</v>
      </c>
      <c r="C109" s="17" t="s">
        <v>225</v>
      </c>
      <c r="D109" s="16" t="s">
        <v>226</v>
      </c>
      <c r="E109" s="16" t="s">
        <v>211</v>
      </c>
      <c r="F109" s="18">
        <f t="shared" si="11"/>
        <v>4920</v>
      </c>
      <c r="G109" s="19">
        <v>0</v>
      </c>
      <c r="H109" s="19">
        <f t="shared" si="7"/>
        <v>4920</v>
      </c>
    </row>
    <row r="110" s="1" customFormat="1" ht="53" customHeight="1" spans="1:8">
      <c r="A110" s="16">
        <v>107</v>
      </c>
      <c r="B110" s="24" t="s">
        <v>227</v>
      </c>
      <c r="C110" s="17" t="s">
        <v>205</v>
      </c>
      <c r="D110" s="16" t="s">
        <v>228</v>
      </c>
      <c r="E110" s="16" t="s">
        <v>229</v>
      </c>
      <c r="F110" s="18">
        <f>2050*0.6*2</f>
        <v>2460</v>
      </c>
      <c r="G110" s="19">
        <v>0</v>
      </c>
      <c r="H110" s="19">
        <f t="shared" si="7"/>
        <v>2460</v>
      </c>
    </row>
    <row r="111" s="1" customFormat="1" ht="53" customHeight="1" spans="1:8">
      <c r="A111" s="16">
        <v>108</v>
      </c>
      <c r="B111" s="24" t="s">
        <v>230</v>
      </c>
      <c r="C111" s="17" t="s">
        <v>80</v>
      </c>
      <c r="D111" s="16" t="s">
        <v>231</v>
      </c>
      <c r="E111" s="16" t="s">
        <v>232</v>
      </c>
      <c r="F111" s="18">
        <f>2050*0.6*3</f>
        <v>3690</v>
      </c>
      <c r="G111" s="19">
        <v>240</v>
      </c>
      <c r="H111" s="19">
        <f t="shared" si="7"/>
        <v>3930</v>
      </c>
    </row>
    <row r="112" s="1" customFormat="1" ht="53" customHeight="1" spans="1:8">
      <c r="A112" s="16">
        <v>109</v>
      </c>
      <c r="B112" s="24" t="s">
        <v>233</v>
      </c>
      <c r="C112" s="17" t="s">
        <v>234</v>
      </c>
      <c r="D112" s="16" t="s">
        <v>235</v>
      </c>
      <c r="E112" s="16" t="s">
        <v>232</v>
      </c>
      <c r="F112" s="18">
        <f>2050*0.6*3</f>
        <v>3690</v>
      </c>
      <c r="G112" s="19">
        <v>240</v>
      </c>
      <c r="H112" s="19">
        <f t="shared" si="7"/>
        <v>3930</v>
      </c>
    </row>
    <row r="113" s="1" customFormat="1" ht="53" customHeight="1" spans="1:8 16371:16371">
      <c r="A113" s="16">
        <v>110</v>
      </c>
      <c r="B113" s="24" t="s">
        <v>236</v>
      </c>
      <c r="C113" s="17" t="s">
        <v>237</v>
      </c>
      <c r="D113" s="16" t="s">
        <v>35</v>
      </c>
      <c r="E113" s="16" t="s">
        <v>238</v>
      </c>
      <c r="F113" s="18">
        <f t="shared" ref="F113:F119" si="12">2050*0.6</f>
        <v>1230</v>
      </c>
      <c r="G113" s="19">
        <v>240</v>
      </c>
      <c r="H113" s="19">
        <f t="shared" si="7"/>
        <v>1470</v>
      </c>
    </row>
    <row r="114" s="3" customFormat="1" ht="53" customHeight="1" spans="1:8 16371:16371">
      <c r="A114" s="16">
        <v>111</v>
      </c>
      <c r="B114" s="24" t="s">
        <v>239</v>
      </c>
      <c r="C114" s="17" t="s">
        <v>240</v>
      </c>
      <c r="D114" s="24" t="s">
        <v>241</v>
      </c>
      <c r="E114" s="16" t="s">
        <v>238</v>
      </c>
      <c r="F114" s="18">
        <f t="shared" si="12"/>
        <v>1230</v>
      </c>
      <c r="G114" s="19">
        <v>240</v>
      </c>
      <c r="H114" s="19">
        <f t="shared" si="7"/>
        <v>1470</v>
      </c>
    </row>
    <row r="115" s="3" customFormat="1" ht="53" customHeight="1" spans="1:8 16371:16371">
      <c r="A115" s="16">
        <v>112</v>
      </c>
      <c r="B115" s="24" t="s">
        <v>242</v>
      </c>
      <c r="C115" s="17" t="s">
        <v>240</v>
      </c>
      <c r="D115" s="24" t="s">
        <v>114</v>
      </c>
      <c r="E115" s="16" t="s">
        <v>238</v>
      </c>
      <c r="F115" s="18">
        <f t="shared" si="12"/>
        <v>1230</v>
      </c>
      <c r="G115" s="19">
        <v>240</v>
      </c>
      <c r="H115" s="19">
        <f t="shared" si="7"/>
        <v>1470</v>
      </c>
    </row>
    <row r="116" s="3" customFormat="1" ht="53" customHeight="1" spans="1:8 16371:16371">
      <c r="A116" s="16">
        <v>113</v>
      </c>
      <c r="B116" s="24" t="s">
        <v>243</v>
      </c>
      <c r="C116" s="17" t="s">
        <v>205</v>
      </c>
      <c r="D116" s="24" t="s">
        <v>244</v>
      </c>
      <c r="E116" s="16" t="s">
        <v>238</v>
      </c>
      <c r="F116" s="18">
        <f t="shared" si="12"/>
        <v>1230</v>
      </c>
      <c r="G116" s="19">
        <v>240</v>
      </c>
      <c r="H116" s="19">
        <f t="shared" si="7"/>
        <v>1470</v>
      </c>
    </row>
    <row r="117" s="3" customFormat="1" ht="53" customHeight="1" spans="1:8 16371:16371">
      <c r="A117" s="16">
        <v>114</v>
      </c>
      <c r="B117" s="24" t="s">
        <v>245</v>
      </c>
      <c r="C117" s="17" t="s">
        <v>246</v>
      </c>
      <c r="D117" s="24" t="s">
        <v>247</v>
      </c>
      <c r="E117" s="16" t="s">
        <v>238</v>
      </c>
      <c r="F117" s="18">
        <f t="shared" si="12"/>
        <v>1230</v>
      </c>
      <c r="G117" s="19">
        <v>240</v>
      </c>
      <c r="H117" s="19">
        <f t="shared" si="7"/>
        <v>1470</v>
      </c>
    </row>
    <row r="118" s="3" customFormat="1" ht="53" customHeight="1" spans="1:8 16371:16371">
      <c r="A118" s="16">
        <v>115</v>
      </c>
      <c r="B118" s="24" t="s">
        <v>248</v>
      </c>
      <c r="C118" s="17" t="s">
        <v>44</v>
      </c>
      <c r="D118" s="24" t="s">
        <v>35</v>
      </c>
      <c r="E118" s="16" t="s">
        <v>238</v>
      </c>
      <c r="F118" s="18">
        <f t="shared" si="12"/>
        <v>1230</v>
      </c>
      <c r="G118" s="19">
        <v>240</v>
      </c>
      <c r="H118" s="19">
        <f t="shared" si="7"/>
        <v>1470</v>
      </c>
    </row>
    <row r="119" s="3" customFormat="1" ht="53" customHeight="1" spans="1:8 16371:16371">
      <c r="A119" s="16">
        <v>116</v>
      </c>
      <c r="B119" s="24" t="s">
        <v>249</v>
      </c>
      <c r="C119" s="25" t="s">
        <v>250</v>
      </c>
      <c r="D119" s="24" t="s">
        <v>251</v>
      </c>
      <c r="E119" s="16" t="s">
        <v>238</v>
      </c>
      <c r="F119" s="18">
        <f t="shared" si="12"/>
        <v>1230</v>
      </c>
      <c r="G119" s="19">
        <v>240</v>
      </c>
      <c r="H119" s="19">
        <f t="shared" si="7"/>
        <v>1470</v>
      </c>
    </row>
    <row r="120" s="3" customFormat="1" ht="53" customHeight="1" spans="1:8 16371:16371">
      <c r="A120" s="16">
        <v>117</v>
      </c>
      <c r="B120" s="24" t="s">
        <v>252</v>
      </c>
      <c r="C120" s="17" t="s">
        <v>189</v>
      </c>
      <c r="D120" s="24" t="s">
        <v>253</v>
      </c>
      <c r="E120" s="16" t="s">
        <v>238</v>
      </c>
      <c r="F120" s="18">
        <v>0</v>
      </c>
      <c r="G120" s="19">
        <v>240</v>
      </c>
      <c r="H120" s="19">
        <f t="shared" si="7"/>
        <v>240</v>
      </c>
    </row>
    <row r="121" s="5" customFormat="1" ht="85" customHeight="1" spans="1:8 16371:16371">
      <c r="A121" s="26" t="s">
        <v>254</v>
      </c>
      <c r="B121" s="27"/>
      <c r="C121" s="27"/>
      <c r="D121" s="27"/>
      <c r="E121" s="27"/>
      <c r="F121" s="16">
        <f t="shared" ref="F121:H121" si="13">SUM(F4:F120)</f>
        <v>482570</v>
      </c>
      <c r="G121" s="19">
        <f t="shared" si="13"/>
        <v>2400</v>
      </c>
      <c r="H121" s="19">
        <f t="shared" si="13"/>
        <v>484970</v>
      </c>
      <c r="XEQ121" s="28"/>
    </row>
  </sheetData>
  <mergeCells count="4">
    <mergeCell ref="A1:H1"/>
    <mergeCell ref="A2:E2"/>
    <mergeCell ref="G2:H2"/>
    <mergeCell ref="A121:E121"/>
  </mergeCells>
  <conditionalFormatting sqref="B45">
    <cfRule type="duplicateValues" dxfId="0" priority="7"/>
  </conditionalFormatting>
  <conditionalFormatting sqref="B46">
    <cfRule type="duplicateValues" dxfId="0" priority="6"/>
  </conditionalFormatting>
  <conditionalFormatting sqref="B47">
    <cfRule type="duplicateValues" dxfId="0" priority="5"/>
  </conditionalFormatting>
  <conditionalFormatting sqref="B48">
    <cfRule type="duplicateValues" dxfId="0" priority="4"/>
  </conditionalFormatting>
  <conditionalFormatting sqref="B118">
    <cfRule type="duplicateValues" dxfId="0" priority="2"/>
  </conditionalFormatting>
  <conditionalFormatting sqref="B119">
    <cfRule type="duplicateValues" dxfId="0" priority="3"/>
  </conditionalFormatting>
  <conditionalFormatting sqref="B120">
    <cfRule type="duplicateValues" dxfId="0" priority="1"/>
  </conditionalFormatting>
  <conditionalFormatting sqref="B4:B44 B49:B72">
    <cfRule type="duplicateValues" dxfId="0" priority="8"/>
  </conditionalFormatting>
  <pageMargins left="0.432638888888889" right="0.0784722222222222" top="0.826388888888889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sugon</cp:lastModifiedBy>
  <dcterms:created xsi:type="dcterms:W3CDTF">2026-06-11T08:56:00Z</dcterms:created>
  <dcterms:modified xsi:type="dcterms:W3CDTF">2026-06-16T15:30:36Z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CCFCA4A31AA74C129396D36758BE80A0_11</vt:lpwstr>
  </property>
  <property fmtid="{D5CDD505-2E9C-101B-9397-08002B2CF9AE}" pid="3" name="KSOProductBuildVer">
    <vt:lpwstr>2052-12.1.2.23578</vt:lpwstr>
  </property>
</Properties>
</file>