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<sst xmlns="http://schemas.openxmlformats.org/spreadsheetml/2006/main" count="383" uniqueCount="145">
  <si>
    <t>长治市潞城区动物疫病强制免疫疫苗经费“先打后补”补助资金汇总表</t>
  </si>
  <si>
    <t>序号</t>
  </si>
  <si>
    <t>县</t>
  </si>
  <si>
    <t>乡镇名称</t>
  </si>
  <si>
    <t>养殖场名称</t>
  </si>
  <si>
    <t>养殖场地址</t>
  </si>
  <si>
    <t>养殖场负责人</t>
  </si>
  <si>
    <t>畜禽种类</t>
  </si>
  <si>
    <t>补助强制免疫病种</t>
  </si>
  <si>
    <t>补助疫苗名称</t>
  </si>
  <si>
    <t>补贴存栏量</t>
  </si>
  <si>
    <t>补贴出栏量</t>
  </si>
  <si>
    <t>补助标准（元/头）</t>
  </si>
  <si>
    <t>补助资金（元）</t>
  </si>
  <si>
    <t>备注</t>
  </si>
  <si>
    <t>潞城区</t>
  </si>
  <si>
    <t>成家川街道</t>
  </si>
  <si>
    <t>潞城市鸣伟养殖专业合作社</t>
  </si>
  <si>
    <t>山后村</t>
  </si>
  <si>
    <t>曹伟丽</t>
  </si>
  <si>
    <t>蛋鸡</t>
  </si>
  <si>
    <t>禽流感</t>
  </si>
  <si>
    <t>重组禽流感病毒（H5+H7）三价灭活疫苗</t>
  </si>
  <si>
    <t>中央资金</t>
  </si>
  <si>
    <t>店上镇</t>
  </si>
  <si>
    <t>潞城市兴弘养殖有限公司</t>
  </si>
  <si>
    <t>赤头村</t>
  </si>
  <si>
    <t>张木旺</t>
  </si>
  <si>
    <t>生猪</t>
  </si>
  <si>
    <t>猪口蹄疫</t>
  </si>
  <si>
    <t>猪口蹄疫O型灭活疫苗</t>
  </si>
  <si>
    <t>猪瘟</t>
  </si>
  <si>
    <t>猪瘟活疫苗</t>
  </si>
  <si>
    <t>省级资金</t>
  </si>
  <si>
    <t>山西润景昇养殖有限公司</t>
  </si>
  <si>
    <t>韩  村</t>
  </si>
  <si>
    <t>马素婷</t>
  </si>
  <si>
    <t>翟店街道</t>
  </si>
  <si>
    <t>长治市茂原养殖场</t>
  </si>
  <si>
    <t>小天贡</t>
  </si>
  <si>
    <t>李广军</t>
  </si>
  <si>
    <t>羊</t>
  </si>
  <si>
    <t>口蹄疫</t>
  </si>
  <si>
    <t>口蹄疫O型、A型二价灭活疫苗</t>
  </si>
  <si>
    <t>布病</t>
  </si>
  <si>
    <t>布鲁菌病活疫苗</t>
  </si>
  <si>
    <t>小反刍兽疫</t>
  </si>
  <si>
    <t>小反刍兽疫疫苗</t>
  </si>
  <si>
    <t>潞华街道</t>
  </si>
  <si>
    <t>长治市潞城区福禄寿禽业有限公司</t>
  </si>
  <si>
    <t>西贾村</t>
  </si>
  <si>
    <t>王献玲</t>
  </si>
  <si>
    <t>新城疫</t>
  </si>
  <si>
    <t>新城疫疫苗</t>
  </si>
  <si>
    <t>长治市谦瑞养殖有限公司</t>
  </si>
  <si>
    <t>南天贡</t>
  </si>
  <si>
    <t>李青廷</t>
  </si>
  <si>
    <t>长治市科育种养殖有限公司</t>
  </si>
  <si>
    <t>宋  村</t>
  </si>
  <si>
    <t>吴建堂</t>
  </si>
  <si>
    <t>史回镇</t>
  </si>
  <si>
    <t>潞城市鑫瑞祥种养殖有限公司</t>
  </si>
  <si>
    <t>仁和村</t>
  </si>
  <si>
    <t>李  跃</t>
  </si>
  <si>
    <t>潞城市华宇农工贸有限公司</t>
  </si>
  <si>
    <t>新庄村</t>
  </si>
  <si>
    <t>王宏亮</t>
  </si>
  <si>
    <t>潞城市神农畜牧科技园有限公司</t>
  </si>
  <si>
    <t>王李兵</t>
  </si>
  <si>
    <t>奶牛</t>
  </si>
  <si>
    <t>潞城市长兴绿色养殖有限公司</t>
  </si>
  <si>
    <t>西申庄</t>
  </si>
  <si>
    <t>郭栋</t>
  </si>
  <si>
    <t>长治市潞城区惠诚养殖有限公司</t>
  </si>
  <si>
    <t>马江沟</t>
  </si>
  <si>
    <t>常怀庆</t>
  </si>
  <si>
    <t>潞城市厚元猪场</t>
  </si>
  <si>
    <t>山脑村</t>
  </si>
  <si>
    <t>陈树伟</t>
  </si>
  <si>
    <t>潞城市绿农养殖有限公司</t>
  </si>
  <si>
    <t>上栗村</t>
  </si>
  <si>
    <t>马建波</t>
  </si>
  <si>
    <t>合计</t>
  </si>
  <si>
    <t>省级15868.73元，中央49287.1元。</t>
  </si>
  <si>
    <t>中央动物防疫补助资金使用汇总表</t>
  </si>
  <si>
    <t>地址</t>
  </si>
  <si>
    <t>负责人</t>
  </si>
  <si>
    <t>联系电话</t>
  </si>
  <si>
    <t>先打后补疫苗补助资金</t>
  </si>
  <si>
    <t>中  村</t>
  </si>
  <si>
    <t>潞城市东荣牧业有限公司</t>
  </si>
  <si>
    <t>蒋伟升</t>
  </si>
  <si>
    <t>牛</t>
  </si>
  <si>
    <t>口蹄疫O型灭活疫苗</t>
  </si>
  <si>
    <t>窑上村</t>
  </si>
  <si>
    <t>潞城市新兴养殖厂</t>
  </si>
  <si>
    <t>程爱琴</t>
  </si>
  <si>
    <t>长治市中合兴农业开发有限公司</t>
  </si>
  <si>
    <t>胡尚宇</t>
  </si>
  <si>
    <t>小计</t>
  </si>
  <si>
    <t>山西裕辉鑫科技有限公司</t>
  </si>
  <si>
    <t>动物防疫物资采购</t>
  </si>
  <si>
    <t>结余</t>
  </si>
  <si>
    <t>达到中央动物防疫补助资金条件未申报汇总表</t>
  </si>
  <si>
    <t>未申报原因</t>
  </si>
  <si>
    <t>神泉村</t>
  </si>
  <si>
    <t>潞城市幸福山庄种养殖专业合作社</t>
  </si>
  <si>
    <t>王   敏</t>
  </si>
  <si>
    <t>专业合作社涉及多个养殖场，合并才可申报，嫌申报麻烦</t>
  </si>
  <si>
    <t>翟店镇</t>
  </si>
  <si>
    <t>贾村</t>
  </si>
  <si>
    <t>长治市潞城区盛泰源种养殖有限公司</t>
  </si>
  <si>
    <t>贾小平</t>
  </si>
  <si>
    <t>代养场，无法开具疫苗发票</t>
  </si>
  <si>
    <t>马江沟村</t>
  </si>
  <si>
    <t>未进行免疫抗体检测，不符合申报条件</t>
  </si>
  <si>
    <t>史回村</t>
  </si>
  <si>
    <t>山西格晖农业科技有限公司</t>
  </si>
  <si>
    <t>付富龙</t>
  </si>
  <si>
    <t>肉鸡</t>
  </si>
  <si>
    <t>羌城村</t>
  </si>
  <si>
    <t>长治市长治高新区康信养殖农场</t>
  </si>
  <si>
    <t>李卫喜</t>
  </si>
  <si>
    <t>多数怀孕母牛未免疫，疫苗使用量少，不愿意申报</t>
  </si>
  <si>
    <t>任和村</t>
  </si>
  <si>
    <t>山西朗诚禽业有限责任公司</t>
  </si>
  <si>
    <t>宋晶晶</t>
  </si>
  <si>
    <t>黄牛蹄乡</t>
  </si>
  <si>
    <t>杨庄村</t>
  </si>
  <si>
    <t>长治市鑫华杰农业有限责任公司</t>
  </si>
  <si>
    <t>李国华</t>
  </si>
  <si>
    <t>微子镇</t>
  </si>
  <si>
    <t>微子村</t>
  </si>
  <si>
    <t>山西丰裕农牧科技股份有限公司</t>
  </si>
  <si>
    <t>常令忠</t>
  </si>
  <si>
    <t>购买疫苗，经销商未提供疫苗发票</t>
  </si>
  <si>
    <t>台东村</t>
  </si>
  <si>
    <t>长治市众和农业有限公司</t>
  </si>
  <si>
    <t>宋云伟</t>
  </si>
  <si>
    <t>西靳村</t>
  </si>
  <si>
    <t>潞城市牛王山养殖有限公司</t>
  </si>
  <si>
    <t>郑潞潞</t>
  </si>
  <si>
    <t>申庄村</t>
  </si>
  <si>
    <t>郭   栋</t>
  </si>
  <si>
    <t>出栏仔畜占比较大，且不在补助范围，未进行免疫抗体检测。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</si>
</sst>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view="pageBreakPreview" zoomScaleNormal="100" workbookViewId="0">
      <selection activeCell="J27" sqref="J27"/>
    </sheetView>
  </sheetViews>
  <sheetFormatPr defaultColWidth="9" defaultRowHeight="13.5"/>
  <cols>
    <col min="1" max="1" width="2.875" style="12" customWidth="1"/>
    <col min="2" max="2" width="7" style="12" customWidth="1"/>
    <col min="3" max="3" width="9.875" style="12" customWidth="1"/>
    <col min="4" max="4" width="14.75" style="12" customWidth="1"/>
    <col min="5" max="6" width="6.375" style="12" customWidth="1"/>
    <col min="7" max="7" width="9.75" style="12" customWidth="1"/>
    <col min="8" max="8" width="9" style="12" customWidth="1"/>
    <col min="9" max="9" width="15.25" style="12" customWidth="1"/>
    <col min="10" max="10" width="6.75" style="12" customWidth="1"/>
    <col min="11" max="11" width="6.5" style="12" customWidth="1"/>
    <col min="12" max="12" width="9.375" style="12" customWidth="1"/>
    <col min="13" max="13" width="9.5" style="12" customWidth="1"/>
    <col min="14" max="14" width="8.625" customWidth="1"/>
  </cols>
  <sheetData>
    <row r="1" s="12" customFormat="1" ht="4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2" customFormat="1" ht="38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3" customFormat="1" ht="26" customHeight="1" spans="1:14">
      <c r="A3" s="7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>
        <v>1327</v>
      </c>
      <c r="K3" s="7">
        <v>0</v>
      </c>
      <c r="L3" s="7">
        <v>0.4</v>
      </c>
      <c r="M3" s="7">
        <f>(J3+K3)*L3</f>
        <v>530.8</v>
      </c>
      <c r="N3" s="17" t="s">
        <v>23</v>
      </c>
    </row>
    <row r="4" s="13" customFormat="1" ht="26" customHeight="1" spans="1:14">
      <c r="A4" s="7">
        <v>2</v>
      </c>
      <c r="B4" s="7" t="s">
        <v>15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>
        <v>1098</v>
      </c>
      <c r="K4" s="7">
        <v>3882</v>
      </c>
      <c r="L4" s="7">
        <v>2.26</v>
      </c>
      <c r="M4" s="7">
        <f t="shared" ref="M4:M29" si="0">(J4+K4)*L4</f>
        <v>11254.8</v>
      </c>
      <c r="N4" s="17" t="s">
        <v>23</v>
      </c>
    </row>
    <row r="5" s="13" customFormat="1" ht="26" customHeight="1" spans="1:14">
      <c r="A5" s="7"/>
      <c r="B5" s="7"/>
      <c r="C5" s="7"/>
      <c r="D5" s="7" t="s">
        <v>25</v>
      </c>
      <c r="E5" s="7" t="s">
        <v>26</v>
      </c>
      <c r="F5" s="7" t="s">
        <v>27</v>
      </c>
      <c r="G5" s="7"/>
      <c r="H5" s="7" t="s">
        <v>31</v>
      </c>
      <c r="I5" s="7" t="s">
        <v>32</v>
      </c>
      <c r="J5" s="7">
        <v>1098</v>
      </c>
      <c r="K5" s="7">
        <v>4208</v>
      </c>
      <c r="L5" s="7">
        <v>0.8</v>
      </c>
      <c r="M5" s="7">
        <f t="shared" si="0"/>
        <v>4244.8</v>
      </c>
      <c r="N5" s="17" t="s">
        <v>33</v>
      </c>
    </row>
    <row r="6" s="13" customFormat="1" ht="26" customHeight="1" spans="1:14">
      <c r="A6" s="7">
        <v>3</v>
      </c>
      <c r="B6" s="7" t="s">
        <v>15</v>
      </c>
      <c r="C6" s="7" t="s">
        <v>24</v>
      </c>
      <c r="D6" s="7" t="s">
        <v>34</v>
      </c>
      <c r="E6" s="7" t="s">
        <v>35</v>
      </c>
      <c r="F6" s="7" t="s">
        <v>36</v>
      </c>
      <c r="G6" s="7" t="s">
        <v>28</v>
      </c>
      <c r="H6" s="7" t="s">
        <v>29</v>
      </c>
      <c r="I6" s="7" t="s">
        <v>30</v>
      </c>
      <c r="J6" s="7">
        <v>579</v>
      </c>
      <c r="K6" s="7">
        <v>1380</v>
      </c>
      <c r="L6" s="7">
        <v>2.26</v>
      </c>
      <c r="M6" s="7">
        <f t="shared" si="0"/>
        <v>4427.34</v>
      </c>
      <c r="N6" s="17" t="s">
        <v>23</v>
      </c>
    </row>
    <row r="7" s="13" customFormat="1" ht="26" customHeight="1" spans="1:14">
      <c r="A7" s="7"/>
      <c r="B7" s="7"/>
      <c r="C7" s="7"/>
      <c r="D7" s="7" t="s">
        <v>34</v>
      </c>
      <c r="E7" s="7" t="s">
        <v>35</v>
      </c>
      <c r="F7" s="7" t="s">
        <v>36</v>
      </c>
      <c r="G7" s="7"/>
      <c r="H7" s="7" t="s">
        <v>31</v>
      </c>
      <c r="I7" s="7" t="s">
        <v>32</v>
      </c>
      <c r="J7" s="7">
        <v>579</v>
      </c>
      <c r="K7" s="7">
        <v>1380</v>
      </c>
      <c r="L7" s="7">
        <v>0.8</v>
      </c>
      <c r="M7" s="7">
        <f t="shared" si="0"/>
        <v>1567.2</v>
      </c>
      <c r="N7" s="17" t="s">
        <v>33</v>
      </c>
    </row>
    <row r="8" s="13" customFormat="1" ht="26" customHeight="1" spans="1:14">
      <c r="A8" s="7">
        <v>4</v>
      </c>
      <c r="B8" s="7" t="s">
        <v>15</v>
      </c>
      <c r="C8" s="7" t="s">
        <v>37</v>
      </c>
      <c r="D8" s="7" t="s">
        <v>38</v>
      </c>
      <c r="E8" s="7" t="s">
        <v>39</v>
      </c>
      <c r="F8" s="7" t="s">
        <v>40</v>
      </c>
      <c r="G8" s="7" t="s">
        <v>41</v>
      </c>
      <c r="H8" s="7" t="s">
        <v>42</v>
      </c>
      <c r="I8" s="7" t="s">
        <v>43</v>
      </c>
      <c r="J8" s="7">
        <v>120</v>
      </c>
      <c r="K8" s="7">
        <v>1</v>
      </c>
      <c r="L8" s="7">
        <v>1.3</v>
      </c>
      <c r="M8" s="7">
        <f t="shared" si="0"/>
        <v>157.3</v>
      </c>
      <c r="N8" s="17" t="s">
        <v>23</v>
      </c>
    </row>
    <row r="9" s="13" customFormat="1" ht="26" customHeight="1" spans="1:14">
      <c r="A9" s="7"/>
      <c r="B9" s="7"/>
      <c r="C9" s="7"/>
      <c r="D9" s="7"/>
      <c r="E9" s="7"/>
      <c r="F9" s="7"/>
      <c r="G9" s="7"/>
      <c r="H9" s="7" t="s">
        <v>44</v>
      </c>
      <c r="I9" s="7" t="s">
        <v>45</v>
      </c>
      <c r="J9" s="7">
        <v>0</v>
      </c>
      <c r="K9" s="7">
        <v>220</v>
      </c>
      <c r="L9" s="7">
        <v>0.25</v>
      </c>
      <c r="M9" s="7">
        <f t="shared" si="0"/>
        <v>55</v>
      </c>
      <c r="N9" s="17" t="s">
        <v>23</v>
      </c>
    </row>
    <row r="10" s="13" customFormat="1" ht="26" customHeight="1" spans="1:14">
      <c r="A10" s="7"/>
      <c r="B10" s="7"/>
      <c r="C10" s="7"/>
      <c r="D10" s="7"/>
      <c r="E10" s="7"/>
      <c r="F10" s="7"/>
      <c r="G10" s="7"/>
      <c r="H10" s="7" t="s">
        <v>46</v>
      </c>
      <c r="I10" s="7" t="s">
        <v>47</v>
      </c>
      <c r="J10" s="7">
        <v>120</v>
      </c>
      <c r="K10" s="7">
        <v>214</v>
      </c>
      <c r="L10" s="7">
        <v>0.39</v>
      </c>
      <c r="M10" s="7">
        <f t="shared" si="0"/>
        <v>130.26</v>
      </c>
      <c r="N10" s="17" t="s">
        <v>23</v>
      </c>
    </row>
    <row r="11" s="13" customFormat="1" ht="26" customHeight="1" spans="1:14">
      <c r="A11" s="7">
        <v>5</v>
      </c>
      <c r="B11" s="7" t="s">
        <v>15</v>
      </c>
      <c r="C11" s="7" t="s">
        <v>48</v>
      </c>
      <c r="D11" s="7" t="s">
        <v>49</v>
      </c>
      <c r="E11" s="7" t="s">
        <v>50</v>
      </c>
      <c r="F11" s="7" t="s">
        <v>51</v>
      </c>
      <c r="G11" s="7" t="s">
        <v>20</v>
      </c>
      <c r="H11" s="7" t="s">
        <v>21</v>
      </c>
      <c r="I11" s="7" t="s">
        <v>22</v>
      </c>
      <c r="J11" s="7">
        <v>44544</v>
      </c>
      <c r="K11" s="7">
        <v>0</v>
      </c>
      <c r="L11" s="7">
        <v>0.4</v>
      </c>
      <c r="M11" s="7">
        <f t="shared" si="0"/>
        <v>17817.6</v>
      </c>
      <c r="N11" s="17" t="s">
        <v>23</v>
      </c>
    </row>
    <row r="12" s="13" customFormat="1" ht="26" customHeight="1" spans="1:14">
      <c r="A12" s="7"/>
      <c r="B12" s="7"/>
      <c r="C12" s="7"/>
      <c r="D12" s="7" t="s">
        <v>49</v>
      </c>
      <c r="E12" s="7" t="s">
        <v>50</v>
      </c>
      <c r="F12" s="7" t="s">
        <v>51</v>
      </c>
      <c r="G12" s="7"/>
      <c r="H12" s="7" t="s">
        <v>52</v>
      </c>
      <c r="I12" s="7" t="s">
        <v>53</v>
      </c>
      <c r="J12" s="7">
        <v>86665</v>
      </c>
      <c r="K12" s="7">
        <v>0</v>
      </c>
      <c r="L12" s="7">
        <v>0.039</v>
      </c>
      <c r="M12" s="18">
        <v>3379.93</v>
      </c>
      <c r="N12" s="17" t="s">
        <v>33</v>
      </c>
    </row>
    <row r="13" s="13" customFormat="1" ht="26" customHeight="1" spans="1:14">
      <c r="A13" s="7">
        <v>6</v>
      </c>
      <c r="B13" s="7" t="s">
        <v>15</v>
      </c>
      <c r="C13" s="7" t="s">
        <v>37</v>
      </c>
      <c r="D13" s="7" t="s">
        <v>54</v>
      </c>
      <c r="E13" s="7" t="s">
        <v>55</v>
      </c>
      <c r="F13" s="7" t="s">
        <v>56</v>
      </c>
      <c r="G13" s="7" t="s">
        <v>28</v>
      </c>
      <c r="H13" s="7" t="s">
        <v>29</v>
      </c>
      <c r="I13" s="7" t="s">
        <v>30</v>
      </c>
      <c r="J13" s="7">
        <v>117</v>
      </c>
      <c r="K13" s="7">
        <v>49</v>
      </c>
      <c r="L13" s="7">
        <v>2.26</v>
      </c>
      <c r="M13" s="7">
        <f t="shared" si="0"/>
        <v>375.16</v>
      </c>
      <c r="N13" s="17" t="s">
        <v>23</v>
      </c>
    </row>
    <row r="14" s="13" customFormat="1" ht="26" customHeight="1" spans="1:14">
      <c r="A14" s="7"/>
      <c r="B14" s="7"/>
      <c r="C14" s="7"/>
      <c r="D14" s="7"/>
      <c r="E14" s="7"/>
      <c r="F14" s="7"/>
      <c r="G14" s="7"/>
      <c r="H14" s="7" t="s">
        <v>31</v>
      </c>
      <c r="I14" s="7" t="s">
        <v>32</v>
      </c>
      <c r="J14" s="7">
        <v>117</v>
      </c>
      <c r="K14" s="7">
        <v>906</v>
      </c>
      <c r="L14" s="7">
        <v>0.8</v>
      </c>
      <c r="M14" s="7">
        <f t="shared" si="0"/>
        <v>818.4</v>
      </c>
      <c r="N14" s="17" t="s">
        <v>33</v>
      </c>
    </row>
    <row r="15" s="13" customFormat="1" ht="26" customHeight="1" spans="1:14">
      <c r="A15" s="7">
        <v>7</v>
      </c>
      <c r="B15" s="7" t="s">
        <v>15</v>
      </c>
      <c r="C15" s="7" t="s">
        <v>24</v>
      </c>
      <c r="D15" s="7" t="s">
        <v>57</v>
      </c>
      <c r="E15" s="7" t="s">
        <v>58</v>
      </c>
      <c r="F15" s="7" t="s">
        <v>59</v>
      </c>
      <c r="G15" s="7" t="s">
        <v>28</v>
      </c>
      <c r="H15" s="7" t="s">
        <v>29</v>
      </c>
      <c r="I15" s="7" t="s">
        <v>30</v>
      </c>
      <c r="J15" s="7">
        <v>0</v>
      </c>
      <c r="K15" s="7">
        <v>1789</v>
      </c>
      <c r="L15" s="7">
        <v>2.26</v>
      </c>
      <c r="M15" s="7">
        <f t="shared" si="0"/>
        <v>4043.14</v>
      </c>
      <c r="N15" s="17" t="s">
        <v>23</v>
      </c>
    </row>
    <row r="16" s="13" customFormat="1" ht="26" customHeight="1" spans="1:14">
      <c r="A16" s="7"/>
      <c r="B16" s="7"/>
      <c r="C16" s="7"/>
      <c r="D16" s="7"/>
      <c r="E16" s="7"/>
      <c r="F16" s="7"/>
      <c r="G16" s="7"/>
      <c r="H16" s="7" t="s">
        <v>31</v>
      </c>
      <c r="I16" s="7" t="s">
        <v>32</v>
      </c>
      <c r="J16" s="7">
        <v>0</v>
      </c>
      <c r="K16" s="7">
        <v>3768</v>
      </c>
      <c r="L16" s="7">
        <v>0.8</v>
      </c>
      <c r="M16" s="7">
        <f t="shared" si="0"/>
        <v>3014.4</v>
      </c>
      <c r="N16" s="17" t="s">
        <v>33</v>
      </c>
    </row>
    <row r="17" s="13" customFormat="1" ht="26" customHeight="1" spans="1:14">
      <c r="A17" s="7">
        <v>8</v>
      </c>
      <c r="B17" s="7" t="s">
        <v>15</v>
      </c>
      <c r="C17" s="7" t="s">
        <v>60</v>
      </c>
      <c r="D17" s="7" t="s">
        <v>61</v>
      </c>
      <c r="E17" s="7" t="s">
        <v>62</v>
      </c>
      <c r="F17" s="7" t="s">
        <v>63</v>
      </c>
      <c r="G17" s="7" t="s">
        <v>28</v>
      </c>
      <c r="H17" s="7" t="s">
        <v>29</v>
      </c>
      <c r="I17" s="7" t="s">
        <v>30</v>
      </c>
      <c r="J17" s="7">
        <v>355</v>
      </c>
      <c r="K17" s="7">
        <v>0</v>
      </c>
      <c r="L17" s="7">
        <v>2.26</v>
      </c>
      <c r="M17" s="7">
        <f t="shared" si="0"/>
        <v>802.3</v>
      </c>
      <c r="N17" s="17" t="s">
        <v>23</v>
      </c>
    </row>
    <row r="18" s="13" customFormat="1" ht="26" customHeight="1" spans="1:14">
      <c r="A18" s="7"/>
      <c r="B18" s="7"/>
      <c r="C18" s="7"/>
      <c r="D18" s="7"/>
      <c r="E18" s="7"/>
      <c r="F18" s="7"/>
      <c r="G18" s="7"/>
      <c r="H18" s="7" t="s">
        <v>31</v>
      </c>
      <c r="I18" s="7" t="s">
        <v>32</v>
      </c>
      <c r="J18" s="7">
        <v>355</v>
      </c>
      <c r="K18" s="7">
        <v>0</v>
      </c>
      <c r="L18" s="7">
        <v>0.8</v>
      </c>
      <c r="M18" s="7">
        <f t="shared" si="0"/>
        <v>284</v>
      </c>
      <c r="N18" s="17" t="s">
        <v>33</v>
      </c>
    </row>
    <row r="19" s="13" customFormat="1" ht="26" customHeight="1" spans="1:14">
      <c r="A19" s="7">
        <v>9</v>
      </c>
      <c r="B19" s="7" t="s">
        <v>15</v>
      </c>
      <c r="C19" s="7" t="s">
        <v>48</v>
      </c>
      <c r="D19" s="7" t="s">
        <v>64</v>
      </c>
      <c r="E19" s="7" t="s">
        <v>65</v>
      </c>
      <c r="F19" s="7" t="s">
        <v>66</v>
      </c>
      <c r="G19" s="7" t="s">
        <v>28</v>
      </c>
      <c r="H19" s="7" t="s">
        <v>29</v>
      </c>
      <c r="I19" s="7" t="s">
        <v>30</v>
      </c>
      <c r="J19" s="7">
        <v>192</v>
      </c>
      <c r="K19" s="7">
        <v>1358</v>
      </c>
      <c r="L19" s="7">
        <v>2.26</v>
      </c>
      <c r="M19" s="7">
        <f t="shared" si="0"/>
        <v>3503</v>
      </c>
      <c r="N19" s="17" t="s">
        <v>23</v>
      </c>
    </row>
    <row r="20" s="13" customFormat="1" ht="26" customHeight="1" spans="1:14">
      <c r="A20" s="7"/>
      <c r="B20" s="7"/>
      <c r="C20" s="7"/>
      <c r="D20" s="7"/>
      <c r="E20" s="7"/>
      <c r="F20" s="7"/>
      <c r="G20" s="7"/>
      <c r="H20" s="7" t="s">
        <v>31</v>
      </c>
      <c r="I20" s="7" t="s">
        <v>32</v>
      </c>
      <c r="J20" s="7">
        <v>192</v>
      </c>
      <c r="K20" s="7">
        <v>1973</v>
      </c>
      <c r="L20" s="7">
        <v>0.8</v>
      </c>
      <c r="M20" s="7">
        <f t="shared" si="0"/>
        <v>1732</v>
      </c>
      <c r="N20" s="17" t="s">
        <v>33</v>
      </c>
    </row>
    <row r="21" s="13" customFormat="1" ht="26" customHeight="1" spans="1:14">
      <c r="A21" s="7">
        <v>10</v>
      </c>
      <c r="B21" s="7" t="s">
        <v>15</v>
      </c>
      <c r="C21" s="7" t="s">
        <v>48</v>
      </c>
      <c r="D21" s="7" t="s">
        <v>67</v>
      </c>
      <c r="E21" s="7" t="s">
        <v>50</v>
      </c>
      <c r="F21" s="7" t="s">
        <v>68</v>
      </c>
      <c r="G21" s="7" t="s">
        <v>69</v>
      </c>
      <c r="H21" s="7" t="s">
        <v>42</v>
      </c>
      <c r="I21" s="7" t="s">
        <v>43</v>
      </c>
      <c r="J21" s="7">
        <v>175</v>
      </c>
      <c r="K21" s="7">
        <v>0</v>
      </c>
      <c r="L21" s="7">
        <v>2.6</v>
      </c>
      <c r="M21" s="7">
        <f t="shared" si="0"/>
        <v>455</v>
      </c>
      <c r="N21" s="17" t="s">
        <v>23</v>
      </c>
    </row>
    <row r="22" s="13" customFormat="1" ht="26" customHeight="1" spans="1:14">
      <c r="A22" s="7">
        <v>11</v>
      </c>
      <c r="B22" s="7" t="s">
        <v>15</v>
      </c>
      <c r="C22" s="7" t="s">
        <v>24</v>
      </c>
      <c r="D22" s="7" t="s">
        <v>70</v>
      </c>
      <c r="E22" s="7" t="s">
        <v>71</v>
      </c>
      <c r="F22" s="7" t="s">
        <v>72</v>
      </c>
      <c r="G22" s="7" t="s">
        <v>28</v>
      </c>
      <c r="H22" s="7" t="s">
        <v>29</v>
      </c>
      <c r="I22" s="7" t="s">
        <v>30</v>
      </c>
      <c r="J22" s="7">
        <v>0</v>
      </c>
      <c r="K22" s="7">
        <v>421</v>
      </c>
      <c r="L22" s="7">
        <v>2.26</v>
      </c>
      <c r="M22" s="7">
        <f t="shared" si="0"/>
        <v>951.46</v>
      </c>
      <c r="N22" s="17" t="s">
        <v>23</v>
      </c>
    </row>
    <row r="23" s="13" customFormat="1" ht="26" customHeight="1" spans="1:14">
      <c r="A23" s="7"/>
      <c r="B23" s="7"/>
      <c r="C23" s="7"/>
      <c r="D23" s="7"/>
      <c r="E23" s="7"/>
      <c r="F23" s="7"/>
      <c r="G23" s="7"/>
      <c r="H23" s="7" t="s">
        <v>31</v>
      </c>
      <c r="I23" s="7" t="s">
        <v>32</v>
      </c>
      <c r="J23" s="7">
        <v>0</v>
      </c>
      <c r="K23" s="7">
        <v>573</v>
      </c>
      <c r="L23" s="7">
        <v>0.8</v>
      </c>
      <c r="M23" s="7">
        <f t="shared" si="0"/>
        <v>458.4</v>
      </c>
      <c r="N23" s="17" t="s">
        <v>33</v>
      </c>
    </row>
    <row r="24" s="13" customFormat="1" ht="26" customHeight="1" spans="1:14">
      <c r="A24" s="7">
        <v>12</v>
      </c>
      <c r="B24" s="7" t="s">
        <v>15</v>
      </c>
      <c r="C24" s="7" t="s">
        <v>24</v>
      </c>
      <c r="D24" s="7" t="s">
        <v>73</v>
      </c>
      <c r="E24" s="7" t="s">
        <v>74</v>
      </c>
      <c r="F24" s="7" t="s">
        <v>75</v>
      </c>
      <c r="G24" s="7" t="s">
        <v>20</v>
      </c>
      <c r="H24" s="7" t="s">
        <v>21</v>
      </c>
      <c r="I24" s="7" t="s">
        <v>22</v>
      </c>
      <c r="J24" s="7">
        <v>2666</v>
      </c>
      <c r="K24" s="7">
        <v>0</v>
      </c>
      <c r="L24" s="7">
        <v>0.4</v>
      </c>
      <c r="M24" s="7">
        <f t="shared" si="0"/>
        <v>1066.4</v>
      </c>
      <c r="N24" s="17" t="s">
        <v>23</v>
      </c>
    </row>
    <row r="25" s="13" customFormat="1" ht="26" customHeight="1" spans="1:14">
      <c r="A25" s="7">
        <v>13</v>
      </c>
      <c r="B25" s="7" t="s">
        <v>15</v>
      </c>
      <c r="C25" s="7" t="s">
        <v>60</v>
      </c>
      <c r="D25" s="7" t="s">
        <v>76</v>
      </c>
      <c r="E25" s="7" t="s">
        <v>77</v>
      </c>
      <c r="F25" s="7" t="s">
        <v>78</v>
      </c>
      <c r="G25" s="7" t="s">
        <v>28</v>
      </c>
      <c r="H25" s="7" t="s">
        <v>29</v>
      </c>
      <c r="I25" s="7" t="s">
        <v>30</v>
      </c>
      <c r="J25" s="7">
        <v>100</v>
      </c>
      <c r="K25" s="7">
        <v>129</v>
      </c>
      <c r="L25" s="7">
        <v>2.26</v>
      </c>
      <c r="M25" s="7">
        <f t="shared" si="0"/>
        <v>517.54</v>
      </c>
      <c r="N25" s="17" t="s">
        <v>23</v>
      </c>
    </row>
    <row r="26" s="13" customFormat="1" ht="26" customHeight="1" spans="1:14">
      <c r="A26" s="7"/>
      <c r="B26" s="7"/>
      <c r="C26" s="7"/>
      <c r="D26" s="7"/>
      <c r="E26" s="7"/>
      <c r="F26" s="7"/>
      <c r="G26" s="7"/>
      <c r="H26" s="7" t="s">
        <v>31</v>
      </c>
      <c r="I26" s="7" t="s">
        <v>32</v>
      </c>
      <c r="J26" s="7">
        <v>100</v>
      </c>
      <c r="K26" s="7">
        <v>362</v>
      </c>
      <c r="L26" s="7">
        <v>0.8</v>
      </c>
      <c r="M26" s="7">
        <f t="shared" si="0"/>
        <v>369.6</v>
      </c>
      <c r="N26" s="17" t="s">
        <v>33</v>
      </c>
    </row>
    <row r="27" s="13" customFormat="1" ht="26" customHeight="1" spans="1:14">
      <c r="A27" s="7">
        <v>14</v>
      </c>
      <c r="B27" s="7" t="s">
        <v>15</v>
      </c>
      <c r="C27" s="7" t="s">
        <v>24</v>
      </c>
      <c r="D27" s="14" t="s">
        <v>79</v>
      </c>
      <c r="E27" s="7" t="s">
        <v>80</v>
      </c>
      <c r="F27" s="7" t="s">
        <v>81</v>
      </c>
      <c r="G27" s="7" t="s">
        <v>20</v>
      </c>
      <c r="H27" s="7" t="s">
        <v>21</v>
      </c>
      <c r="I27" s="7" t="s">
        <v>22</v>
      </c>
      <c r="J27" s="7">
        <v>8000</v>
      </c>
      <c r="K27" s="7">
        <v>0</v>
      </c>
      <c r="L27" s="7">
        <v>0.4</v>
      </c>
      <c r="M27" s="7">
        <f t="shared" si="0"/>
        <v>3200</v>
      </c>
      <c r="N27" s="17" t="s">
        <v>23</v>
      </c>
    </row>
    <row r="28" s="13" customFormat="1" ht="35" customHeight="1" spans="1:14">
      <c r="A28" s="7" t="s">
        <v>82</v>
      </c>
      <c r="B28" s="7"/>
      <c r="C28" s="15" t="s">
        <v>83</v>
      </c>
      <c r="D28" s="16"/>
      <c r="E28" s="16"/>
      <c r="F28" s="16"/>
      <c r="G28" s="16"/>
      <c r="H28" s="16"/>
      <c r="I28" s="16"/>
      <c r="J28" s="16"/>
      <c r="K28" s="16"/>
      <c r="L28" s="19"/>
      <c r="M28" s="18">
        <f>SUM(M3:M27)</f>
        <v>65155.83</v>
      </c>
      <c r="N28" s="17"/>
    </row>
  </sheetData>
  <mergeCells count="72">
    <mergeCell ref="A1:N1"/>
    <mergeCell ref="C28:L28"/>
    <mergeCell ref="A4:A5"/>
    <mergeCell ref="A6:A7"/>
    <mergeCell ref="A8:A10"/>
    <mergeCell ref="A11:A12"/>
    <mergeCell ref="A13:A14"/>
    <mergeCell ref="A15:A16"/>
    <mergeCell ref="A17:A18"/>
    <mergeCell ref="A19:A20"/>
    <mergeCell ref="A22:A23"/>
    <mergeCell ref="A25:A26"/>
    <mergeCell ref="B4:B5"/>
    <mergeCell ref="B6:B7"/>
    <mergeCell ref="B8:B10"/>
    <mergeCell ref="B11:B12"/>
    <mergeCell ref="B13:B14"/>
    <mergeCell ref="B15:B16"/>
    <mergeCell ref="B17:B18"/>
    <mergeCell ref="B19:B20"/>
    <mergeCell ref="B22:B23"/>
    <mergeCell ref="B25:B26"/>
    <mergeCell ref="C4:C5"/>
    <mergeCell ref="C6:C7"/>
    <mergeCell ref="C8:C10"/>
    <mergeCell ref="C11:C12"/>
    <mergeCell ref="C13:C14"/>
    <mergeCell ref="C15:C16"/>
    <mergeCell ref="C17:C18"/>
    <mergeCell ref="C19:C20"/>
    <mergeCell ref="C22:C23"/>
    <mergeCell ref="C25:C26"/>
    <mergeCell ref="D4:D5"/>
    <mergeCell ref="D6:D7"/>
    <mergeCell ref="D8:D10"/>
    <mergeCell ref="D11:D12"/>
    <mergeCell ref="D13:D14"/>
    <mergeCell ref="D15:D16"/>
    <mergeCell ref="D17:D18"/>
    <mergeCell ref="D19:D20"/>
    <mergeCell ref="D22:D23"/>
    <mergeCell ref="D25:D26"/>
    <mergeCell ref="E4:E5"/>
    <mergeCell ref="E6:E7"/>
    <mergeCell ref="E8:E10"/>
    <mergeCell ref="E11:E12"/>
    <mergeCell ref="E13:E14"/>
    <mergeCell ref="E15:E16"/>
    <mergeCell ref="E17:E18"/>
    <mergeCell ref="E19:E20"/>
    <mergeCell ref="E22:E23"/>
    <mergeCell ref="E25:E26"/>
    <mergeCell ref="F4:F5"/>
    <mergeCell ref="F6:F7"/>
    <mergeCell ref="F8:F10"/>
    <mergeCell ref="F11:F12"/>
    <mergeCell ref="F13:F14"/>
    <mergeCell ref="F15:F16"/>
    <mergeCell ref="F17:F18"/>
    <mergeCell ref="F19:F20"/>
    <mergeCell ref="F22:F23"/>
    <mergeCell ref="F25:F26"/>
    <mergeCell ref="G4:G5"/>
    <mergeCell ref="G6:G7"/>
    <mergeCell ref="G8:G10"/>
    <mergeCell ref="G11:G12"/>
    <mergeCell ref="G13:G14"/>
    <mergeCell ref="G15:G16"/>
    <mergeCell ref="G17:G18"/>
    <mergeCell ref="G19:G20"/>
    <mergeCell ref="G22:G23"/>
    <mergeCell ref="G25:G26"/>
  </mergeCells>
  <pageMargins left="0.75" right="0.432638888888889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view="pageBreakPreview" zoomScaleNormal="100" workbookViewId="0">
      <selection activeCell="J21" sqref="J21"/>
    </sheetView>
  </sheetViews>
  <sheetFormatPr defaultColWidth="9" defaultRowHeight="13.5"/>
  <cols>
    <col min="1" max="1" width="5.875" customWidth="1"/>
    <col min="3" max="3" width="7.875" customWidth="1"/>
    <col min="4" max="4" width="25.5" customWidth="1"/>
    <col min="5" max="5" width="7.5" customWidth="1"/>
    <col min="6" max="6" width="11.625" customWidth="1"/>
    <col min="7" max="7" width="7.75" customWidth="1"/>
    <col min="9" max="9" width="23.625" customWidth="1"/>
    <col min="10" max="10" width="11.5"/>
  </cols>
  <sheetData>
    <row r="1" ht="20.25" spans="1:11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customHeight="1" spans="1:11">
      <c r="A2" s="6" t="s">
        <v>1</v>
      </c>
      <c r="B2" s="6" t="s">
        <v>3</v>
      </c>
      <c r="C2" s="6" t="s">
        <v>85</v>
      </c>
      <c r="D2" s="6" t="s">
        <v>4</v>
      </c>
      <c r="E2" s="6" t="s">
        <v>86</v>
      </c>
      <c r="F2" s="6" t="s">
        <v>87</v>
      </c>
      <c r="G2" s="6" t="s">
        <v>7</v>
      </c>
      <c r="H2" s="6" t="s">
        <v>8</v>
      </c>
      <c r="I2" s="6" t="s">
        <v>9</v>
      </c>
      <c r="J2" s="6" t="s">
        <v>13</v>
      </c>
      <c r="K2" s="6" t="s">
        <v>14</v>
      </c>
    </row>
    <row r="3" ht="24" customHeight="1" spans="1:11">
      <c r="A3" s="7">
        <v>1</v>
      </c>
      <c r="B3" s="7" t="s">
        <v>16</v>
      </c>
      <c r="C3" s="7" t="s">
        <v>18</v>
      </c>
      <c r="D3" s="7" t="s">
        <v>17</v>
      </c>
      <c r="E3" s="7" t="s">
        <v>19</v>
      </c>
      <c r="F3" s="7">
        <v>15035566108</v>
      </c>
      <c r="G3" s="7" t="s">
        <v>20</v>
      </c>
      <c r="H3" s="7" t="s">
        <v>21</v>
      </c>
      <c r="I3" s="7" t="s">
        <v>22</v>
      </c>
      <c r="J3" s="7">
        <v>2400</v>
      </c>
      <c r="K3" s="9" t="s">
        <v>88</v>
      </c>
    </row>
    <row r="4" ht="24" customHeight="1" spans="1:11">
      <c r="A4" s="7">
        <v>2</v>
      </c>
      <c r="B4" s="7" t="s">
        <v>24</v>
      </c>
      <c r="C4" s="7" t="s">
        <v>26</v>
      </c>
      <c r="D4" s="7" t="s">
        <v>25</v>
      </c>
      <c r="E4" s="7" t="s">
        <v>27</v>
      </c>
      <c r="F4" s="7">
        <v>15934397396</v>
      </c>
      <c r="G4" s="7" t="s">
        <v>28</v>
      </c>
      <c r="H4" s="7" t="s">
        <v>29</v>
      </c>
      <c r="I4" s="7" t="s">
        <v>30</v>
      </c>
      <c r="J4" s="7">
        <v>5256.76</v>
      </c>
      <c r="K4" s="10"/>
    </row>
    <row r="5" ht="24" customHeight="1" spans="1:11">
      <c r="A5" s="7">
        <v>3</v>
      </c>
      <c r="B5" s="7" t="s">
        <v>24</v>
      </c>
      <c r="C5" s="7" t="s">
        <v>35</v>
      </c>
      <c r="D5" s="7" t="s">
        <v>34</v>
      </c>
      <c r="E5" s="7" t="s">
        <v>36</v>
      </c>
      <c r="F5" s="7">
        <v>13834307039</v>
      </c>
      <c r="G5" s="7" t="s">
        <v>28</v>
      </c>
      <c r="H5" s="7" t="s">
        <v>29</v>
      </c>
      <c r="I5" s="7" t="s">
        <v>30</v>
      </c>
      <c r="J5" s="7">
        <v>1563.92</v>
      </c>
      <c r="K5" s="10"/>
    </row>
    <row r="6" ht="24" customHeight="1" spans="1:11">
      <c r="A6" s="7">
        <v>4</v>
      </c>
      <c r="B6" s="7" t="s">
        <v>37</v>
      </c>
      <c r="C6" s="7" t="s">
        <v>39</v>
      </c>
      <c r="D6" s="7" t="s">
        <v>38</v>
      </c>
      <c r="E6" s="7" t="s">
        <v>40</v>
      </c>
      <c r="F6" s="7">
        <v>15935891306</v>
      </c>
      <c r="G6" s="7" t="s">
        <v>41</v>
      </c>
      <c r="H6" s="7" t="s">
        <v>42</v>
      </c>
      <c r="I6" s="7" t="s">
        <v>43</v>
      </c>
      <c r="J6" s="7">
        <v>476.39</v>
      </c>
      <c r="K6" s="10"/>
    </row>
    <row r="7" ht="24" customHeight="1" spans="1:11">
      <c r="A7" s="7">
        <v>5</v>
      </c>
      <c r="B7" s="7" t="s">
        <v>48</v>
      </c>
      <c r="C7" s="7" t="s">
        <v>50</v>
      </c>
      <c r="D7" s="7" t="s">
        <v>49</v>
      </c>
      <c r="E7" s="7" t="s">
        <v>51</v>
      </c>
      <c r="F7" s="7">
        <v>13097561833</v>
      </c>
      <c r="G7" s="7" t="s">
        <v>20</v>
      </c>
      <c r="H7" s="7" t="s">
        <v>21</v>
      </c>
      <c r="I7" s="7" t="s">
        <v>22</v>
      </c>
      <c r="J7" s="7">
        <v>14933.2</v>
      </c>
      <c r="K7" s="10"/>
    </row>
    <row r="8" ht="24" customHeight="1" spans="1:11">
      <c r="A8" s="7">
        <v>6</v>
      </c>
      <c r="B8" s="7" t="s">
        <v>37</v>
      </c>
      <c r="C8" s="7" t="s">
        <v>55</v>
      </c>
      <c r="D8" s="7" t="s">
        <v>54</v>
      </c>
      <c r="E8" s="7" t="s">
        <v>56</v>
      </c>
      <c r="F8" s="7">
        <v>13233399252</v>
      </c>
      <c r="G8" s="7" t="s">
        <v>28</v>
      </c>
      <c r="H8" s="7" t="s">
        <v>29</v>
      </c>
      <c r="I8" s="7" t="s">
        <v>30</v>
      </c>
      <c r="J8" s="7">
        <v>266.68</v>
      </c>
      <c r="K8" s="10"/>
    </row>
    <row r="9" ht="24" customHeight="1" spans="1:11">
      <c r="A9" s="7">
        <v>7</v>
      </c>
      <c r="B9" s="7" t="s">
        <v>24</v>
      </c>
      <c r="C9" s="7" t="s">
        <v>58</v>
      </c>
      <c r="D9" s="7" t="s">
        <v>57</v>
      </c>
      <c r="E9" s="7" t="s">
        <v>59</v>
      </c>
      <c r="F9" s="7">
        <v>13033468488</v>
      </c>
      <c r="G9" s="7" t="s">
        <v>28</v>
      </c>
      <c r="H9" s="7" t="s">
        <v>29</v>
      </c>
      <c r="I9" s="7" t="s">
        <v>30</v>
      </c>
      <c r="J9" s="7">
        <v>8319.06</v>
      </c>
      <c r="K9" s="10"/>
    </row>
    <row r="10" ht="24" customHeight="1" spans="1:11">
      <c r="A10" s="7">
        <v>8</v>
      </c>
      <c r="B10" s="7" t="s">
        <v>60</v>
      </c>
      <c r="C10" s="7" t="s">
        <v>62</v>
      </c>
      <c r="D10" s="7" t="s">
        <v>61</v>
      </c>
      <c r="E10" s="7" t="s">
        <v>63</v>
      </c>
      <c r="F10" s="7">
        <v>13038066928</v>
      </c>
      <c r="G10" s="7" t="s">
        <v>28</v>
      </c>
      <c r="H10" s="7" t="s">
        <v>29</v>
      </c>
      <c r="I10" s="7" t="s">
        <v>30</v>
      </c>
      <c r="J10" s="7">
        <v>650.88</v>
      </c>
      <c r="K10" s="10"/>
    </row>
    <row r="11" ht="24" customHeight="1" spans="1:11">
      <c r="A11" s="7">
        <v>9</v>
      </c>
      <c r="B11" s="7" t="s">
        <v>48</v>
      </c>
      <c r="C11" s="7" t="s">
        <v>89</v>
      </c>
      <c r="D11" s="7" t="s">
        <v>90</v>
      </c>
      <c r="E11" s="7" t="s">
        <v>91</v>
      </c>
      <c r="F11" s="7">
        <v>13835590397</v>
      </c>
      <c r="G11" s="7" t="s">
        <v>92</v>
      </c>
      <c r="H11" s="7" t="s">
        <v>42</v>
      </c>
      <c r="I11" s="7" t="s">
        <v>93</v>
      </c>
      <c r="J11" s="7">
        <v>205.4</v>
      </c>
      <c r="K11" s="10"/>
    </row>
    <row r="12" ht="24" customHeight="1" spans="1:11">
      <c r="A12" s="7">
        <v>10</v>
      </c>
      <c r="B12" s="7" t="s">
        <v>48</v>
      </c>
      <c r="C12" s="7" t="s">
        <v>65</v>
      </c>
      <c r="D12" s="7" t="s">
        <v>64</v>
      </c>
      <c r="E12" s="7" t="s">
        <v>66</v>
      </c>
      <c r="F12" s="7">
        <v>13835559891</v>
      </c>
      <c r="G12" s="7" t="s">
        <v>28</v>
      </c>
      <c r="H12" s="7" t="s">
        <v>29</v>
      </c>
      <c r="I12" s="7" t="s">
        <v>30</v>
      </c>
      <c r="J12" s="7">
        <v>4716.62</v>
      </c>
      <c r="K12" s="10"/>
    </row>
    <row r="13" ht="24" customHeight="1" spans="1:11">
      <c r="A13" s="7">
        <v>11</v>
      </c>
      <c r="B13" s="7" t="s">
        <v>48</v>
      </c>
      <c r="C13" s="7" t="s">
        <v>50</v>
      </c>
      <c r="D13" s="7" t="s">
        <v>67</v>
      </c>
      <c r="E13" s="7" t="s">
        <v>68</v>
      </c>
      <c r="F13" s="7">
        <v>15103456472</v>
      </c>
      <c r="G13" s="7" t="s">
        <v>69</v>
      </c>
      <c r="H13" s="7" t="s">
        <v>42</v>
      </c>
      <c r="I13" s="7" t="s">
        <v>93</v>
      </c>
      <c r="J13" s="7">
        <v>1240.2</v>
      </c>
      <c r="K13" s="10"/>
    </row>
    <row r="14" ht="24" customHeight="1" spans="1:11">
      <c r="A14" s="7">
        <v>12</v>
      </c>
      <c r="B14" s="7" t="s">
        <v>16</v>
      </c>
      <c r="C14" s="7" t="s">
        <v>94</v>
      </c>
      <c r="D14" s="7" t="s">
        <v>95</v>
      </c>
      <c r="E14" s="7" t="s">
        <v>96</v>
      </c>
      <c r="F14" s="7">
        <v>15935547303</v>
      </c>
      <c r="G14" s="7" t="s">
        <v>28</v>
      </c>
      <c r="H14" s="7" t="s">
        <v>29</v>
      </c>
      <c r="I14" s="7" t="s">
        <v>30</v>
      </c>
      <c r="J14" s="7">
        <v>83.62</v>
      </c>
      <c r="K14" s="10"/>
    </row>
    <row r="15" ht="24" customHeight="1" spans="1:11">
      <c r="A15" s="7">
        <v>13</v>
      </c>
      <c r="B15" s="7" t="s">
        <v>48</v>
      </c>
      <c r="C15" s="7" t="s">
        <v>89</v>
      </c>
      <c r="D15" s="7" t="s">
        <v>97</v>
      </c>
      <c r="E15" s="7" t="s">
        <v>98</v>
      </c>
      <c r="F15" s="7">
        <v>15234507188</v>
      </c>
      <c r="G15" s="7" t="s">
        <v>28</v>
      </c>
      <c r="H15" s="7" t="s">
        <v>29</v>
      </c>
      <c r="I15" s="7" t="s">
        <v>30</v>
      </c>
      <c r="J15" s="7">
        <v>2004.62</v>
      </c>
      <c r="K15" s="10"/>
    </row>
    <row r="16" ht="24" customHeight="1" spans="1:11">
      <c r="A16" s="7">
        <v>14</v>
      </c>
      <c r="B16" s="7" t="s">
        <v>60</v>
      </c>
      <c r="C16" s="7" t="s">
        <v>77</v>
      </c>
      <c r="D16" s="7" t="s">
        <v>76</v>
      </c>
      <c r="E16" s="7" t="s">
        <v>78</v>
      </c>
      <c r="F16" s="7">
        <v>13835573186</v>
      </c>
      <c r="G16" s="7" t="s">
        <v>28</v>
      </c>
      <c r="H16" s="7" t="s">
        <v>29</v>
      </c>
      <c r="I16" s="7" t="s">
        <v>30</v>
      </c>
      <c r="J16" s="7">
        <v>1136.78</v>
      </c>
      <c r="K16" s="10"/>
    </row>
    <row r="17" ht="24" customHeight="1" spans="1:11">
      <c r="A17" s="7">
        <v>15</v>
      </c>
      <c r="B17" s="7" t="s">
        <v>24</v>
      </c>
      <c r="C17" s="7" t="s">
        <v>80</v>
      </c>
      <c r="D17" s="7" t="s">
        <v>79</v>
      </c>
      <c r="E17" s="7" t="s">
        <v>81</v>
      </c>
      <c r="F17" s="7">
        <v>18234550302</v>
      </c>
      <c r="G17" s="7" t="s">
        <v>20</v>
      </c>
      <c r="H17" s="7" t="s">
        <v>21</v>
      </c>
      <c r="I17" s="7" t="s">
        <v>22</v>
      </c>
      <c r="J17" s="7">
        <v>4666.4</v>
      </c>
      <c r="K17" s="11"/>
    </row>
    <row r="18" ht="24" customHeight="1" spans="1:11">
      <c r="A18" s="7"/>
      <c r="B18" s="7" t="s">
        <v>99</v>
      </c>
      <c r="C18" s="7"/>
      <c r="D18" s="7"/>
      <c r="E18" s="7"/>
      <c r="F18" s="7"/>
      <c r="G18" s="7"/>
      <c r="H18" s="7"/>
      <c r="I18" s="7"/>
      <c r="J18" s="7">
        <f>SUM(J3:J17)</f>
        <v>47920.53</v>
      </c>
      <c r="K18" s="7"/>
    </row>
    <row r="19" ht="24" customHeight="1" spans="1:11">
      <c r="A19" s="7">
        <v>16</v>
      </c>
      <c r="B19" s="7"/>
      <c r="C19" s="7"/>
      <c r="D19" s="7" t="s">
        <v>100</v>
      </c>
      <c r="E19" s="7"/>
      <c r="F19" s="7"/>
      <c r="G19" s="7"/>
      <c r="H19" s="7"/>
      <c r="I19" s="7"/>
      <c r="J19" s="7">
        <v>37265</v>
      </c>
      <c r="K19" s="7" t="s">
        <v>101</v>
      </c>
    </row>
    <row r="20" ht="24" customHeight="1" spans="1:11">
      <c r="A20" s="7"/>
      <c r="B20" s="7" t="s">
        <v>82</v>
      </c>
      <c r="C20" s="7"/>
      <c r="D20" s="7"/>
      <c r="E20" s="7"/>
      <c r="F20" s="7"/>
      <c r="G20" s="7"/>
      <c r="H20" s="7"/>
      <c r="I20" s="7"/>
      <c r="J20" s="7">
        <f>SUM(J18:J19)</f>
        <v>85185.53</v>
      </c>
      <c r="K20" s="7"/>
    </row>
    <row r="21" ht="24" customHeight="1" spans="1:11">
      <c r="A21" s="8"/>
      <c r="B21" s="7" t="s">
        <v>102</v>
      </c>
      <c r="C21" s="8"/>
      <c r="D21" s="8"/>
      <c r="E21" s="8"/>
      <c r="F21" s="8"/>
      <c r="G21" s="8"/>
      <c r="H21" s="8"/>
      <c r="I21" s="8"/>
      <c r="J21" s="7">
        <f>210000-J20</f>
        <v>124814.47</v>
      </c>
      <c r="K21" s="8"/>
    </row>
  </sheetData>
  <mergeCells count="2">
    <mergeCell ref="A1:K1"/>
    <mergeCell ref="K3:K17"/>
  </mergeCells>
  <pageMargins left="0.75" right="0.75" top="0.511805555555556" bottom="0.47222222222222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workbookViewId="0">
      <selection activeCell="A2" sqref="A2:B13"/>
    </sheetView>
  </sheetViews>
  <sheetFormatPr defaultColWidth="9" defaultRowHeight="13.5" outlineLevelCol="7"/>
  <cols>
    <col min="1" max="1" width="6" style="1" customWidth="1"/>
    <col min="2" max="2" width="12.875" style="2" customWidth="1"/>
    <col min="3" max="3" width="10.625" style="2" customWidth="1"/>
    <col min="4" max="4" width="33.125" style="2" customWidth="1"/>
    <col min="5" max="5" width="12.75" style="2" customWidth="1"/>
    <col min="6" max="6" width="15.375" style="2" customWidth="1"/>
    <col min="7" max="7" width="9.375" style="2" customWidth="1"/>
    <col min="8" max="8" width="30.375" customWidth="1"/>
  </cols>
  <sheetData>
    <row r="1" ht="33" customHeight="1" spans="1:8">
      <c r="A1" s="3" t="s">
        <v>103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3</v>
      </c>
      <c r="C2" s="4" t="s">
        <v>85</v>
      </c>
      <c r="D2" s="4" t="s">
        <v>4</v>
      </c>
      <c r="E2" s="4" t="s">
        <v>86</v>
      </c>
      <c r="F2" s="4" t="s">
        <v>87</v>
      </c>
      <c r="G2" s="4" t="s">
        <v>7</v>
      </c>
      <c r="H2" s="4" t="s">
        <v>104</v>
      </c>
    </row>
    <row r="3" ht="30" customHeight="1" spans="1:8">
      <c r="A3" s="4">
        <v>1</v>
      </c>
      <c r="B3" s="4" t="s">
        <v>16</v>
      </c>
      <c r="C3" s="4" t="s">
        <v>105</v>
      </c>
      <c r="D3" s="4" t="s">
        <v>106</v>
      </c>
      <c r="E3" s="4" t="s">
        <v>107</v>
      </c>
      <c r="F3" s="4">
        <v>13934307586</v>
      </c>
      <c r="G3" s="4" t="s">
        <v>20</v>
      </c>
      <c r="H3" s="5" t="s">
        <v>108</v>
      </c>
    </row>
    <row r="4" ht="30" customHeight="1" spans="1:8">
      <c r="A4" s="4">
        <v>2</v>
      </c>
      <c r="B4" s="4" t="s">
        <v>109</v>
      </c>
      <c r="C4" s="4" t="s">
        <v>110</v>
      </c>
      <c r="D4" s="4" t="s">
        <v>111</v>
      </c>
      <c r="E4" s="4" t="s">
        <v>112</v>
      </c>
      <c r="F4" s="4">
        <v>13994669370</v>
      </c>
      <c r="G4" s="4" t="s">
        <v>28</v>
      </c>
      <c r="H4" s="5" t="s">
        <v>113</v>
      </c>
    </row>
    <row r="5" ht="30" customHeight="1" spans="1:8">
      <c r="A5" s="4">
        <v>3</v>
      </c>
      <c r="B5" s="4" t="s">
        <v>24</v>
      </c>
      <c r="C5" s="4" t="s">
        <v>114</v>
      </c>
      <c r="D5" s="4" t="s">
        <v>73</v>
      </c>
      <c r="E5" s="4" t="s">
        <v>75</v>
      </c>
      <c r="F5" s="4">
        <v>13835576879</v>
      </c>
      <c r="G5" s="4" t="s">
        <v>20</v>
      </c>
      <c r="H5" s="5" t="s">
        <v>115</v>
      </c>
    </row>
    <row r="6" ht="30" customHeight="1" spans="1:8">
      <c r="A6" s="4">
        <v>4</v>
      </c>
      <c r="B6" s="4" t="s">
        <v>60</v>
      </c>
      <c r="C6" s="4" t="s">
        <v>116</v>
      </c>
      <c r="D6" s="4" t="s">
        <v>117</v>
      </c>
      <c r="E6" s="4" t="s">
        <v>118</v>
      </c>
      <c r="F6" s="4">
        <v>15735582780</v>
      </c>
      <c r="G6" s="4" t="s">
        <v>119</v>
      </c>
      <c r="H6" s="5" t="s">
        <v>113</v>
      </c>
    </row>
    <row r="7" ht="30" customHeight="1" spans="1:8">
      <c r="A7" s="4">
        <v>5</v>
      </c>
      <c r="B7" s="4" t="s">
        <v>109</v>
      </c>
      <c r="C7" s="4" t="s">
        <v>120</v>
      </c>
      <c r="D7" s="4" t="s">
        <v>121</v>
      </c>
      <c r="E7" s="4" t="s">
        <v>122</v>
      </c>
      <c r="F7" s="4">
        <v>13934300052</v>
      </c>
      <c r="G7" s="4" t="s">
        <v>69</v>
      </c>
      <c r="H7" s="5" t="s">
        <v>123</v>
      </c>
    </row>
    <row r="8" ht="30" customHeight="1" spans="1:8">
      <c r="A8" s="4">
        <v>6</v>
      </c>
      <c r="B8" s="4" t="s">
        <v>60</v>
      </c>
      <c r="C8" s="4" t="s">
        <v>124</v>
      </c>
      <c r="D8" s="4" t="s">
        <v>125</v>
      </c>
      <c r="E8" s="4" t="s">
        <v>126</v>
      </c>
      <c r="F8" s="4">
        <v>15935556628</v>
      </c>
      <c r="G8" s="4" t="s">
        <v>119</v>
      </c>
      <c r="H8" s="5" t="s">
        <v>113</v>
      </c>
    </row>
    <row r="9" ht="30" customHeight="1" spans="1:8">
      <c r="A9" s="4">
        <v>7</v>
      </c>
      <c r="B9" s="4" t="s">
        <v>127</v>
      </c>
      <c r="C9" s="4" t="s">
        <v>128</v>
      </c>
      <c r="D9" s="4" t="s">
        <v>129</v>
      </c>
      <c r="E9" s="4" t="s">
        <v>130</v>
      </c>
      <c r="F9" s="4">
        <v>13133059997</v>
      </c>
      <c r="G9" s="4" t="s">
        <v>119</v>
      </c>
      <c r="H9" s="5" t="s">
        <v>113</v>
      </c>
    </row>
    <row r="10" ht="30" customHeight="1" spans="1:8">
      <c r="A10" s="4">
        <v>8</v>
      </c>
      <c r="B10" s="4" t="s">
        <v>131</v>
      </c>
      <c r="C10" s="4" t="s">
        <v>132</v>
      </c>
      <c r="D10" s="4" t="s">
        <v>133</v>
      </c>
      <c r="E10" s="4" t="s">
        <v>134</v>
      </c>
      <c r="F10" s="4">
        <v>13994636798</v>
      </c>
      <c r="G10" s="4" t="s">
        <v>28</v>
      </c>
      <c r="H10" s="5" t="s">
        <v>135</v>
      </c>
    </row>
    <row r="11" ht="30" customHeight="1" spans="1:8">
      <c r="A11" s="4">
        <v>9</v>
      </c>
      <c r="B11" s="4" t="s">
        <v>16</v>
      </c>
      <c r="C11" s="4" t="s">
        <v>136</v>
      </c>
      <c r="D11" s="4" t="s">
        <v>137</v>
      </c>
      <c r="E11" s="4" t="s">
        <v>138</v>
      </c>
      <c r="F11" s="4">
        <v>15735556836</v>
      </c>
      <c r="G11" s="4" t="s">
        <v>119</v>
      </c>
      <c r="H11" s="5" t="s">
        <v>113</v>
      </c>
    </row>
    <row r="12" ht="30" customHeight="1" spans="1:8">
      <c r="A12" s="4">
        <v>10</v>
      </c>
      <c r="B12" s="4" t="s">
        <v>131</v>
      </c>
      <c r="C12" s="4" t="s">
        <v>139</v>
      </c>
      <c r="D12" s="4" t="s">
        <v>140</v>
      </c>
      <c r="E12" s="4" t="s">
        <v>141</v>
      </c>
      <c r="F12" s="4">
        <v>15935555003</v>
      </c>
      <c r="G12" s="4" t="s">
        <v>28</v>
      </c>
      <c r="H12" s="5" t="s">
        <v>135</v>
      </c>
    </row>
    <row r="13" ht="30" customHeight="1" spans="1:8">
      <c r="A13" s="4">
        <v>11</v>
      </c>
      <c r="B13" s="4" t="s">
        <v>24</v>
      </c>
      <c r="C13" s="4" t="s">
        <v>142</v>
      </c>
      <c r="D13" s="4" t="s">
        <v>70</v>
      </c>
      <c r="E13" s="4" t="s">
        <v>143</v>
      </c>
      <c r="F13" s="4">
        <v>18235530205</v>
      </c>
      <c r="G13" s="4" t="s">
        <v>28</v>
      </c>
      <c r="H13" s="5" t="s">
        <v>144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顾客你好</cp:lastModifiedBy>
  <dcterms:created xsi:type="dcterms:W3CDTF">2024-11-14T08:24:00Z</dcterms:created>
  <dcterms:modified xsi:type="dcterms:W3CDTF">2025-09-12T01:48:11Z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872384AB1FB34628AA63BCA5E2E47273_13</vt:lpwstr>
  </property>
  <property fmtid="{D5CDD505-2E9C-101B-9397-08002B2CF9AE}" pid="3" name="KSOProductBuildVer">
    <vt:lpwstr>2052-12.1.0.22529</vt:lpwstr>
  </property>
</Properties>
</file>