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634" activeTab="5"/>
  </bookViews>
  <sheets>
    <sheet name="封面" sheetId="1" r:id="rId1"/>
    <sheet name="目录" sheetId="53" r:id="rId2"/>
    <sheet name="收入预算" sheetId="36" r:id="rId3"/>
    <sheet name="支出预算" sheetId="35" r:id="rId4"/>
    <sheet name="一般公共预算本级支出表" sheetId="52" r:id="rId5"/>
    <sheet name="一般公共预算基本支出表" sheetId="58" r:id="rId6"/>
    <sheet name="税收返还和转移支付表" sheetId="48" r:id="rId7"/>
    <sheet name="一般债务限额和余额" sheetId="49" r:id="rId8"/>
    <sheet name="政府性基金收入表" sheetId="34" r:id="rId9"/>
    <sheet name="政府性基金支出表" sheetId="55" r:id="rId10"/>
    <sheet name="政府性基金转移支付表" sheetId="56" r:id="rId11"/>
    <sheet name="政府专项债务限额和余额情况表" sheetId="54" r:id="rId12"/>
    <sheet name="国有资本经营收入表" sheetId="38" r:id="rId13"/>
    <sheet name="国有资本经营支出表" sheetId="51" r:id="rId14"/>
    <sheet name="社会保险基金收入表" sheetId="26" r:id="rId15"/>
    <sheet name="社会保险基金支出表" sheetId="57" r:id="rId16"/>
    <sheet name="三公" sheetId="50" r:id="rId17"/>
    <sheet name="扶贫" sheetId="45" r:id="rId18"/>
  </sheets>
  <externalReferences>
    <externalReference r:id="rId19"/>
    <externalReference r:id="rId20"/>
    <externalReference r:id="rId21"/>
    <externalReference r:id="rId22"/>
    <externalReference r:id="rId23"/>
    <externalReference r:id="rId24"/>
  </externalReferences>
  <definedNames>
    <definedName name="_11_北京市">[5]内置数据!$C$2:$C$17</definedName>
    <definedName name="_13_河北省">[5]内置数据!$E$2:$E$13</definedName>
    <definedName name="_xlnm._FilterDatabase" localSheetId="3" hidden="1">支出预算!$A$4:$E$1010</definedName>
    <definedName name="_GoBack" localSheetId="17">扶贫!#REF!</definedName>
    <definedName name="_xlnm.Print_Titles" localSheetId="17">扶贫!$2:$4</definedName>
    <definedName name="_xlnm.Print_Titles" localSheetId="16">三公!$A:$B,三公!$1:$4</definedName>
    <definedName name="_xlnm.Print_Titles" localSheetId="2">收入预算!$1:$4</definedName>
    <definedName name="_xlnm.Print_Titles" localSheetId="8">政府性基金收入表!$2:$5</definedName>
    <definedName name="_xlnm.Print_Titles" localSheetId="9">政府性基金支出表!$2:$4</definedName>
    <definedName name="_xlnm.Print_Titles" localSheetId="3">支出预算!$2:$2</definedName>
    <definedName name="地区名称" localSheetId="1">目录!#REF!</definedName>
    <definedName name="字段GROUPLEVEL.N.20.2" localSheetId="1">#REF!</definedName>
    <definedName name="字段GROUPLEVEL.N.20.2" localSheetId="15">#REF!</definedName>
    <definedName name="字段GROUPLEVEL.N.20.2" localSheetId="9">#REF!</definedName>
    <definedName name="字段GROUPLEVEL.N.20.2" localSheetId="11">#REF!</definedName>
    <definedName name="字段GROUPLEVEL.N.20.2">#REF!</definedName>
    <definedName name="字段INDEXFIELD.M.4" localSheetId="1">#REF!</definedName>
    <definedName name="字段INDEXFIELD.M.4" localSheetId="15">#REF!</definedName>
    <definedName name="字段INDEXFIELD.M.4" localSheetId="9">#REF!</definedName>
    <definedName name="字段INDEXFIELD.M.4" localSheetId="11">#REF!</definedName>
    <definedName name="字段INDEXFIELD.M.4">#REF!</definedName>
    <definedName name="字段拨款金额.N.16.2" localSheetId="1">#REF!</definedName>
    <definedName name="字段拨款金额.N.16.2" localSheetId="15">#REF!</definedName>
    <definedName name="字段拨款金额.N.16.2" localSheetId="9">#REF!</definedName>
    <definedName name="字段拨款金额.N.16.2" localSheetId="11">#REF!</definedName>
    <definedName name="字段拨款金额.N.16.2">#REF!</definedName>
    <definedName name="字段功能科目?.C.100" localSheetId="1">#REF!</definedName>
    <definedName name="字段功能科目?.C.100" localSheetId="15">#REF!</definedName>
    <definedName name="字段功能科目?.C.100" localSheetId="9">#REF!</definedName>
    <definedName name="字段功能科目?.C.100" localSheetId="11">#REF!</definedName>
    <definedName name="字段功能科目?.C.100">#REF!</definedName>
    <definedName name="字段功能科目项.C.50" localSheetId="1">#REF!</definedName>
    <definedName name="字段功能科目项.C.50" localSheetId="15">#REF!</definedName>
    <definedName name="字段功能科目项.C.50" localSheetId="9">#REF!</definedName>
    <definedName name="字段功能科目项.C.50" localSheetId="11">#REF!</definedName>
    <definedName name="字段功能科目项.C.50">#REF!</definedName>
    <definedName name="字段计划金额.N.20.2" localSheetId="1">#REF!</definedName>
    <definedName name="字段计划金额.N.20.2" localSheetId="15">#REF!</definedName>
    <definedName name="字段计划金额.N.20.2" localSheetId="9">#REF!</definedName>
    <definedName name="字段计划金额.N.20.2" localSheetId="11">#REF!</definedName>
    <definedName name="字段计划金额.N.20.2">#REF!</definedName>
    <definedName name="字段交易凭证_.C.100" localSheetId="1">'[1]2.17'!#REF!</definedName>
    <definedName name="字段交易凭证_.C.100" localSheetId="15">'[2]2.17'!#REF!</definedName>
    <definedName name="字段交易凭证_.C.100" localSheetId="9">'[2]2.17'!#REF!</definedName>
    <definedName name="字段交易凭证_.C.100" localSheetId="11">'[1]2.17'!#REF!</definedName>
    <definedName name="字段交易凭证_.C.100">'[2]2.17'!#REF!</definedName>
    <definedName name="字段经济科目_.C.100" localSheetId="1">'[1]2.17'!#REF!</definedName>
    <definedName name="字段经济科目_.C.100" localSheetId="15">'[2]2.17'!#REF!</definedName>
    <definedName name="字段经济科目_.C.100" localSheetId="9">'[2]2.17'!#REF!</definedName>
    <definedName name="字段经济科目_.C.100" localSheetId="11">'[1]2.17'!#REF!</definedName>
    <definedName name="字段经济科目_.C.100">'[2]2.17'!#REF!</definedName>
    <definedName name="字段科目代码.C.50" localSheetId="1">#REF!</definedName>
    <definedName name="字段科目代码.C.50" localSheetId="11">#REF!</definedName>
    <definedName name="字段科目代码.C.50">#REF!</definedName>
    <definedName name="字段科目名称.C.100" localSheetId="1">#REF!</definedName>
    <definedName name="字段科目名称.C.100" localSheetId="11">#REF!</definedName>
    <definedName name="字段科目名称.C.100">#REF!</definedName>
    <definedName name="字段科目名称.C.50" localSheetId="1">#REF!</definedName>
    <definedName name="字段科目名称.C.50" localSheetId="11">#REF!</definedName>
    <definedName name="字段科目名称.C.50">#REF!</definedName>
    <definedName name="字段科室指标.N.19.2" localSheetId="1">[3]指标终审!#REF!</definedName>
    <definedName name="字段科室指标.N.19.2" localSheetId="15">[4]指标终审!#REF!</definedName>
    <definedName name="字段科室指标.N.19.2" localSheetId="9">[4]指标终审!#REF!</definedName>
    <definedName name="字段科室指标.N.19.2" localSheetId="11">[3]指标终审!#REF!</definedName>
    <definedName name="字段科室指标.N.19.2">[4]指标终审!#REF!</definedName>
    <definedName name="字段票号.C.30" localSheetId="1">'[1]2.17'!#REF!</definedName>
    <definedName name="字段票号.C.30" localSheetId="15">'[2]2.17'!#REF!</definedName>
    <definedName name="字段票号.C.30" localSheetId="9">'[2]2.17'!#REF!</definedName>
    <definedName name="字段票号.C.30" localSheetId="11">'[1]2.17'!#REF!</definedName>
    <definedName name="字段票号.C.30">'[2]2.17'!#REF!</definedName>
    <definedName name="字段审批文件.C.30" localSheetId="1">#REF!</definedName>
    <definedName name="字段审批文件.C.30" localSheetId="11">#REF!</definedName>
    <definedName name="字段审批文件.C.30">#REF!</definedName>
    <definedName name="字段审批文件.C.60" localSheetId="1">#REF!</definedName>
    <definedName name="字段审批文件.C.60" localSheetId="15">#REF!</definedName>
    <definedName name="字段审批文件.C.60" localSheetId="9">#REF!</definedName>
    <definedName name="字段审批文件.C.60" localSheetId="11">#REF!</definedName>
    <definedName name="字段审批文件.C.60">#REF!</definedName>
    <definedName name="字段审批文件_D.C.50" localSheetId="1">#REF!</definedName>
    <definedName name="字段审批文件_D.C.50" localSheetId="15">#REF!</definedName>
    <definedName name="字段审批文件_D.C.50" localSheetId="9">#REF!</definedName>
    <definedName name="字段审批文件_D.C.50" localSheetId="11">#REF!</definedName>
    <definedName name="字段审批文件_D.C.50">#REF!</definedName>
    <definedName name="字段审批文件_N.C.200" localSheetId="1">#REF!</definedName>
    <definedName name="字段审批文件_N.C.200" localSheetId="15">#REF!</definedName>
    <definedName name="字段审批文件_N.C.200" localSheetId="9">#REF!</definedName>
    <definedName name="字段审批文件_N.C.200" localSheetId="11">#REF!</definedName>
    <definedName name="字段审批文件_N.C.200">#REF!</definedName>
    <definedName name="字段剩余额度.N.20.2" localSheetId="1">#REF!</definedName>
    <definedName name="字段剩余额度.N.20.2" localSheetId="15">#REF!</definedName>
    <definedName name="字段剩余额度.N.20.2" localSheetId="9">#REF!</definedName>
    <definedName name="字段剩余额度.N.20.2" localSheetId="11">#REF!</definedName>
    <definedName name="字段剩余额度.N.20.2">#REF!</definedName>
    <definedName name="字段剩余预算.N.20.2" localSheetId="1">#REF!</definedName>
    <definedName name="字段剩余预算.N.20.2" localSheetId="11">#REF!</definedName>
    <definedName name="字段剩余预算.N.20.2">#REF!</definedName>
    <definedName name="字段剩余指标.N.20.2" localSheetId="1">#REF!</definedName>
    <definedName name="字段剩余指标.N.20.2" localSheetId="15">#REF!</definedName>
    <definedName name="字段剩余指标.N.20.2" localSheetId="9">#REF!</definedName>
    <definedName name="字段剩余指标.N.20.2" localSheetId="11">#REF!</definedName>
    <definedName name="字段剩余指标.N.20.2">#REF!</definedName>
    <definedName name="字段顺序.N.10" localSheetId="1">#REF!</definedName>
    <definedName name="字段顺序.N.10" localSheetId="15">#REF!</definedName>
    <definedName name="字段顺序.N.10" localSheetId="9">#REF!</definedName>
    <definedName name="字段顺序.N.10" localSheetId="11">#REF!</definedName>
    <definedName name="字段顺序.N.10">#REF!</definedName>
    <definedName name="字段未拨金额.N.16.2" localSheetId="1">#REF!</definedName>
    <definedName name="字段未拨金额.N.16.2" localSheetId="15">#REF!</definedName>
    <definedName name="字段未拨金额.N.16.2" localSheetId="9">#REF!</definedName>
    <definedName name="字段未拨金额.N.16.2" localSheetId="11">#REF!</definedName>
    <definedName name="字段未拨金额.N.16.2">#REF!</definedName>
    <definedName name="字段文件日期.C.11" localSheetId="1">#REF!</definedName>
    <definedName name="字段文件日期.C.11" localSheetId="15">#REF!</definedName>
    <definedName name="字段文件日期.C.11" localSheetId="9">#REF!</definedName>
    <definedName name="字段文件日期.C.11" localSheetId="11">#REF!</definedName>
    <definedName name="字段文件日期.C.11">#REF!</definedName>
    <definedName name="字段项目.C.200" localSheetId="1">#REF!</definedName>
    <definedName name="字段项目.C.200" localSheetId="15">#REF!</definedName>
    <definedName name="字段项目.C.200" localSheetId="9">#REF!</definedName>
    <definedName name="字段项目.C.200" localSheetId="11">#REF!</definedName>
    <definedName name="字段项目.C.200">#REF!</definedName>
    <definedName name="字段预算单位.C.27" localSheetId="1">#REF!</definedName>
    <definedName name="字段预算单位.C.27" localSheetId="15">#REF!</definedName>
    <definedName name="字段预算单位.C.27" localSheetId="9">#REF!</definedName>
    <definedName name="字段预算单位.C.27" localSheetId="11">#REF!</definedName>
    <definedName name="字段预算单位.C.27">#REF!</definedName>
    <definedName name="字段预算单位.C.30" localSheetId="1">#REF!</definedName>
    <definedName name="字段预算单位.C.30" localSheetId="15">#REF!</definedName>
    <definedName name="字段预算单位.C.30" localSheetId="9">#REF!</definedName>
    <definedName name="字段预算单位.C.30" localSheetId="11">#REF!</definedName>
    <definedName name="字段预算单位.C.30">#REF!</definedName>
    <definedName name="字段预算单位_D.C.50" localSheetId="1">#REF!</definedName>
    <definedName name="字段预算单位_D.C.50" localSheetId="15">#REF!</definedName>
    <definedName name="字段预算单位_D.C.50" localSheetId="9">#REF!</definedName>
    <definedName name="字段预算单位_D.C.50" localSheetId="11">#REF!</definedName>
    <definedName name="字段预算单位_D.C.50">#REF!</definedName>
    <definedName name="字段预算单位_N.C.100" localSheetId="1">#REF!</definedName>
    <definedName name="字段预算单位_N.C.100" localSheetId="15">#REF!</definedName>
    <definedName name="字段预算单位_N.C.100" localSheetId="9">#REF!</definedName>
    <definedName name="字段预算单位_N.C.100" localSheetId="11">#REF!</definedName>
    <definedName name="字段预算单位_N.C.100">#REF!</definedName>
    <definedName name="字段预算指标.N.16.2" localSheetId="1">#REF!</definedName>
    <definedName name="字段预算指标.N.16.2" localSheetId="11">#REF!</definedName>
    <definedName name="字段预算指标.N.16.2">#REF!</definedName>
    <definedName name="字段预算指标.N.20.2" localSheetId="1">#REF!</definedName>
    <definedName name="字段预算指标.N.20.2" localSheetId="11">#REF!</definedName>
    <definedName name="字段预算指标.N.20.2">#REF!</definedName>
    <definedName name="字段支付金额.N.20.2" localSheetId="1">#REF!</definedName>
    <definedName name="字段支付金额.N.20.2" localSheetId="11">#REF!</definedName>
    <definedName name="字段支付金额.N.20.2">#REF!</definedName>
    <definedName name="字段资金性质.C.10" localSheetId="1">#REF!</definedName>
    <definedName name="字段资金性质.C.10" localSheetId="15">#REF!</definedName>
    <definedName name="字段资金性质.C.10" localSheetId="9">#REF!</definedName>
    <definedName name="字段资金性质.C.10" localSheetId="11">#REF!</definedName>
    <definedName name="字段资金性质.C.1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A71" authorId="0">
      <text>
        <r>
          <rPr>
            <b/>
            <sz val="9"/>
            <rFont val="宋体"/>
            <charset val="134"/>
          </rPr>
          <t>一体化下达文号：长财行【</t>
        </r>
        <r>
          <rPr>
            <b/>
            <sz val="9"/>
            <rFont val="Tahoma"/>
            <charset val="134"/>
          </rPr>
          <t>2023</t>
        </r>
        <r>
          <rPr>
            <b/>
            <sz val="9"/>
            <rFont val="宋体"/>
            <charset val="134"/>
          </rPr>
          <t>】</t>
        </r>
        <r>
          <rPr>
            <b/>
            <sz val="9"/>
            <rFont val="Tahoma"/>
            <charset val="134"/>
          </rPr>
          <t>112</t>
        </r>
        <r>
          <rPr>
            <b/>
            <sz val="9"/>
            <rFont val="宋体"/>
            <charset val="134"/>
          </rPr>
          <t>号</t>
        </r>
        <r>
          <rPr>
            <sz val="9"/>
            <rFont val="Tahoma"/>
            <charset val="134"/>
          </rPr>
          <t xml:space="preserve">
</t>
        </r>
      </text>
    </comment>
    <comment ref="A164" authorId="0">
      <text>
        <r>
          <rPr>
            <b/>
            <sz val="9"/>
            <rFont val="宋体"/>
            <charset val="134"/>
          </rPr>
          <t>作者:</t>
        </r>
        <r>
          <rPr>
            <sz val="9"/>
            <rFont val="宋体"/>
            <charset val="134"/>
          </rPr>
          <t xml:space="preserve">
晋财社</t>
        </r>
        <r>
          <rPr>
            <sz val="9"/>
            <rFont val="Tahoma"/>
            <charset val="134"/>
          </rPr>
          <t>[</t>
        </r>
        <r>
          <rPr>
            <sz val="9"/>
            <rFont val="宋体"/>
            <charset val="134"/>
          </rPr>
          <t>2023]31号1984-2021年军队专业干部行政经费进基数（2023年开始，金额435.96万元，全部在市本级）;晋财社[2023]301号重新核定基数为441.632万元（2024年）。</t>
        </r>
      </text>
    </comment>
    <comment ref="B177" authorId="0">
      <text>
        <r>
          <rPr>
            <sz val="9"/>
            <rFont val="宋体"/>
            <charset val="134"/>
          </rPr>
          <t>年初上级下达指标：长财建二【</t>
        </r>
        <r>
          <rPr>
            <sz val="9"/>
            <rFont val="Tahoma"/>
            <charset val="134"/>
          </rPr>
          <t>2023</t>
        </r>
        <r>
          <rPr>
            <sz val="9"/>
            <rFont val="宋体"/>
            <charset val="134"/>
          </rPr>
          <t>】</t>
        </r>
        <r>
          <rPr>
            <sz val="9"/>
            <rFont val="Tahoma"/>
            <charset val="134"/>
          </rPr>
          <t>256</t>
        </r>
        <r>
          <rPr>
            <sz val="9"/>
            <rFont val="宋体"/>
            <charset val="134"/>
          </rPr>
          <t>号，其中</t>
        </r>
        <r>
          <rPr>
            <sz val="9"/>
            <rFont val="Tahoma"/>
            <charset val="134"/>
          </rPr>
          <t>160.96</t>
        </r>
        <r>
          <rPr>
            <sz val="9"/>
            <rFont val="宋体"/>
            <charset val="134"/>
          </rPr>
          <t>万元，应下达至屯留区，年初结算单按下达潞城区计算？</t>
        </r>
        <r>
          <rPr>
            <sz val="9"/>
            <rFont val="Tahoma"/>
            <charset val="134"/>
          </rPr>
          <t xml:space="preserve">
</t>
        </r>
      </text>
    </comment>
  </commentList>
</comments>
</file>

<file path=xl/sharedStrings.xml><?xml version="1.0" encoding="utf-8"?>
<sst xmlns="http://schemas.openxmlformats.org/spreadsheetml/2006/main" count="6543" uniqueCount="3476">
  <si>
    <t xml:space="preserve"> </t>
  </si>
  <si>
    <t>长治市潞城区
2024年度政府预算公开表</t>
  </si>
  <si>
    <t>潞城区财政局</t>
  </si>
  <si>
    <t>目  录</t>
  </si>
  <si>
    <t xml:space="preserve">            表一 2024年一般公共预算收入表</t>
  </si>
  <si>
    <t xml:space="preserve">            表二 2024年一般公共预算支出表</t>
  </si>
  <si>
    <t xml:space="preserve">            表三 2024年一般公共预算本级支出表</t>
  </si>
  <si>
    <t xml:space="preserve">            表四 2024年一般公共预算本级基本支出表</t>
  </si>
  <si>
    <t xml:space="preserve">            表五 2024年一般公共预算税收返还和转移支付表</t>
  </si>
  <si>
    <t xml:space="preserve">            表六 2024年政府一般债务限额和余额情况表</t>
  </si>
  <si>
    <t xml:space="preserve">            表七 2024年政府性基金预算收入表</t>
  </si>
  <si>
    <t xml:space="preserve">            表八 2024年政府性基金预算支出表</t>
  </si>
  <si>
    <t xml:space="preserve">            表九 2024年政府性基金转移支付表</t>
  </si>
  <si>
    <t xml:space="preserve">            表十 2024年政府专项债务限额和余额情况表</t>
  </si>
  <si>
    <t xml:space="preserve">            表十一 2024年国有资本经营预算收入表</t>
  </si>
  <si>
    <t xml:space="preserve">            表十二 2024年国有资本经营预算支出表</t>
  </si>
  <si>
    <t xml:space="preserve">            表十三 2024年社会保险基金收入表</t>
  </si>
  <si>
    <t xml:space="preserve">            表十四 2024年社会保险基金支出表</t>
  </si>
  <si>
    <t xml:space="preserve">            表十五 2024年“三公”经费预算表 </t>
  </si>
  <si>
    <t xml:space="preserve">            表十六 2024年区本级安排的扶贫资金预算表</t>
  </si>
  <si>
    <t>表一</t>
  </si>
  <si>
    <r>
      <rPr>
        <sz val="18"/>
        <rFont val="Times New Roman"/>
        <charset val="134"/>
      </rPr>
      <t>2024</t>
    </r>
    <r>
      <rPr>
        <sz val="18"/>
        <rFont val="方正小标宋简体"/>
        <charset val="134"/>
      </rPr>
      <t>年一般公共预算收入表</t>
    </r>
  </si>
  <si>
    <t>单位：万元</t>
  </si>
  <si>
    <r>
      <rPr>
        <sz val="11"/>
        <rFont val="黑体"/>
        <charset val="134"/>
      </rPr>
      <t>项目</t>
    </r>
  </si>
  <si>
    <t>上年
预算数</t>
  </si>
  <si>
    <r>
      <rPr>
        <sz val="11"/>
        <rFont val="黑体"/>
        <charset val="134"/>
      </rPr>
      <t>上年预算
执行数</t>
    </r>
    <r>
      <rPr>
        <sz val="11"/>
        <rFont val="Times New Roman"/>
        <charset val="134"/>
      </rPr>
      <t xml:space="preserve"> </t>
    </r>
  </si>
  <si>
    <r>
      <rPr>
        <sz val="11"/>
        <rFont val="黑体"/>
        <charset val="134"/>
      </rPr>
      <t>预算数</t>
    </r>
  </si>
  <si>
    <t>科目编码</t>
  </si>
  <si>
    <t>科目名称</t>
  </si>
  <si>
    <r>
      <rPr>
        <sz val="11"/>
        <rFont val="黑体"/>
        <charset val="134"/>
      </rPr>
      <t>金额</t>
    </r>
  </si>
  <si>
    <r>
      <rPr>
        <sz val="11"/>
        <rFont val="黑体"/>
        <charset val="134"/>
      </rPr>
      <t>为上年
预算数的</t>
    </r>
    <r>
      <rPr>
        <sz val="11"/>
        <rFont val="Times New Roman"/>
        <charset val="134"/>
      </rPr>
      <t>%</t>
    </r>
  </si>
  <si>
    <r>
      <rPr>
        <sz val="11"/>
        <rFont val="黑体"/>
        <charset val="134"/>
      </rPr>
      <t>为上年预计执行数的</t>
    </r>
    <r>
      <rPr>
        <sz val="11"/>
        <rFont val="Times New Roman"/>
        <charset val="134"/>
      </rPr>
      <t>%</t>
    </r>
  </si>
  <si>
    <t>101</t>
  </si>
  <si>
    <t>税收收入</t>
  </si>
  <si>
    <t>10101</t>
  </si>
  <si>
    <t>增值税</t>
  </si>
  <si>
    <t>10104</t>
  </si>
  <si>
    <t>企业所得税</t>
  </si>
  <si>
    <t>10106</t>
  </si>
  <si>
    <t>个人所得税</t>
  </si>
  <si>
    <t>10107</t>
  </si>
  <si>
    <t>资源税</t>
  </si>
  <si>
    <t>10109</t>
  </si>
  <si>
    <t>城市维护建设税</t>
  </si>
  <si>
    <t>10110</t>
  </si>
  <si>
    <t>房产税</t>
  </si>
  <si>
    <t>10111</t>
  </si>
  <si>
    <t>印花税</t>
  </si>
  <si>
    <t>10112</t>
  </si>
  <si>
    <t>城镇土地使用税</t>
  </si>
  <si>
    <t>10113</t>
  </si>
  <si>
    <t>土地增值税</t>
  </si>
  <si>
    <t>10114</t>
  </si>
  <si>
    <t>车船税</t>
  </si>
  <si>
    <t>10118</t>
  </si>
  <si>
    <t>耕地占用税</t>
  </si>
  <si>
    <t>10119</t>
  </si>
  <si>
    <t>契税</t>
  </si>
  <si>
    <t>10120</t>
  </si>
  <si>
    <t>烟叶税</t>
  </si>
  <si>
    <t>10121</t>
  </si>
  <si>
    <t>环境保护税</t>
  </si>
  <si>
    <t>10199</t>
  </si>
  <si>
    <t>其他税收收入</t>
  </si>
  <si>
    <t>103</t>
  </si>
  <si>
    <t>非税收入</t>
  </si>
  <si>
    <t>10302</t>
  </si>
  <si>
    <t>专项收入</t>
  </si>
  <si>
    <t>10304</t>
  </si>
  <si>
    <t>行政事业性收费收入</t>
  </si>
  <si>
    <t>10305</t>
  </si>
  <si>
    <t>罚没收入</t>
  </si>
  <si>
    <t>10306</t>
  </si>
  <si>
    <t>国有资本经营收入</t>
  </si>
  <si>
    <t>10307</t>
  </si>
  <si>
    <t>国有资源（资产）有偿使用收入</t>
  </si>
  <si>
    <t>10308</t>
  </si>
  <si>
    <t>捐赠收入</t>
  </si>
  <si>
    <t>10309</t>
  </si>
  <si>
    <t>政府住房基金收入</t>
  </si>
  <si>
    <t>10399</t>
  </si>
  <si>
    <t>其他收入</t>
  </si>
  <si>
    <t>收入总计</t>
  </si>
  <si>
    <t>表二</t>
  </si>
  <si>
    <r>
      <rPr>
        <sz val="18"/>
        <rFont val="Times New Roman"/>
        <charset val="134"/>
      </rPr>
      <t>2024</t>
    </r>
    <r>
      <rPr>
        <sz val="18"/>
        <rFont val="方正小标宋简体"/>
        <charset val="134"/>
      </rPr>
      <t>年一般公共预算支出表</t>
    </r>
  </si>
  <si>
    <t>项目</t>
  </si>
  <si>
    <t>201</t>
  </si>
  <si>
    <t>一般公共服务支出</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</si>
  <si>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</si>
  <si>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</si>
  <si>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</si>
  <si>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</si>
  <si>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</si>
  <si>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</si>
  <si>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</si>
  <si>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</si>
  <si>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</si>
  <si>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</si>
  <si>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</si>
  <si>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</si>
  <si>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</si>
  <si>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</si>
  <si>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</si>
  <si>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</si>
  <si>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</si>
  <si>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</si>
  <si>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</si>
  <si>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</si>
  <si>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</si>
  <si>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</si>
  <si>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</si>
  <si>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</si>
  <si>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</si>
  <si>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</si>
  <si>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</si>
  <si>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</si>
  <si>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</si>
  <si>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</si>
  <si>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</si>
  <si>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</si>
  <si>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</si>
  <si>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</si>
  <si>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</si>
  <si>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</si>
  <si>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</si>
  <si>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</si>
  <si>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</si>
  <si>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</si>
  <si>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</si>
  <si>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</si>
  <si>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</si>
  <si>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</si>
  <si>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</si>
  <si>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</si>
  <si>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</si>
  <si>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</si>
  <si>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</si>
  <si>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</si>
  <si>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</si>
  <si>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</si>
  <si>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</si>
  <si>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</si>
  <si>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</si>
  <si>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</si>
  <si>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</si>
  <si>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</si>
  <si>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</si>
  <si>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</si>
  <si>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</si>
  <si>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</si>
  <si>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</si>
  <si>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</si>
  <si>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</si>
  <si>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</si>
  <si>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</si>
  <si>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</si>
  <si>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</si>
  <si>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</si>
  <si>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</si>
  <si>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</si>
  <si>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</si>
  <si>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</si>
  <si>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</si>
  <si>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</si>
  <si>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</si>
  <si>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</si>
  <si>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</si>
  <si>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</si>
  <si>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</si>
  <si>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</si>
  <si>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</si>
  <si>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</si>
  <si>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</si>
  <si>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</si>
  <si>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</si>
  <si>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</si>
  <si>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</si>
  <si>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</si>
  <si>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</si>
  <si>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</si>
  <si>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</si>
  <si>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</si>
  <si>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</si>
  <si>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</si>
  <si>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</si>
  <si>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</si>
  <si>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</si>
  <si>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</si>
  <si>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</si>
  <si>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</si>
  <si>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</si>
  <si>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</si>
  <si>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</si>
  <si>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</si>
  <si>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</si>
  <si>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</si>
  <si>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</si>
  <si>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</si>
  <si>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</si>
  <si>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</si>
  <si>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</si>
  <si>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2010709</t>
  </si>
  <si>
    <t>2010710</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</si>
  <si>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</si>
  <si>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</si>
  <si>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</si>
  <si>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</si>
  <si>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</si>
  <si>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</si>
  <si>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</si>
  <si>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</si>
  <si>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</si>
  <si>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</si>
  <si>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</si>
  <si>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</si>
  <si>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</si>
  <si>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</si>
  <si>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</si>
  <si>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</si>
  <si>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</si>
  <si>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</si>
  <si>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</si>
  <si>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</si>
  <si>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</si>
  <si>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</si>
  <si>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</si>
  <si>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</si>
  <si>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</si>
  <si>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</si>
  <si>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</si>
  <si>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</si>
  <si>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</si>
  <si>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</si>
  <si>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</si>
  <si>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</si>
  <si>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</si>
  <si>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</si>
  <si>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</si>
  <si>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</si>
  <si>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</si>
  <si>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</si>
  <si>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</si>
  <si>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</si>
  <si>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</si>
  <si>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</si>
  <si>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</si>
  <si>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</si>
  <si>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</si>
  <si>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</si>
  <si>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</si>
  <si>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</si>
  <si>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</si>
  <si>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</si>
  <si>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</si>
  <si>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</si>
  <si>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</si>
  <si>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</si>
  <si>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</si>
  <si>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</si>
  <si>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</si>
  <si>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</si>
  <si>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</si>
  <si>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</si>
  <si>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</si>
  <si>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</si>
  <si>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</si>
  <si>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</si>
  <si>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</si>
  <si>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</si>
  <si>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</si>
  <si>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</si>
  <si>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</si>
  <si>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</si>
  <si>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</si>
  <si>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</si>
  <si>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</si>
  <si>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</si>
  <si>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</si>
  <si>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</si>
  <si>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</si>
  <si>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</si>
  <si>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知识产权战略和规划</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</si>
  <si>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</si>
  <si>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</si>
  <si>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</si>
  <si>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</si>
  <si>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</si>
  <si>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</si>
  <si>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</si>
  <si>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</si>
  <si>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</si>
  <si>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</si>
  <si>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</si>
  <si>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</si>
  <si>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</si>
  <si>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</si>
  <si>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</si>
  <si>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</si>
  <si>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</si>
  <si>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</si>
  <si>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</si>
  <si>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</si>
  <si>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</si>
  <si>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</si>
  <si>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</si>
  <si>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</si>
  <si>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</si>
  <si>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</si>
  <si>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</si>
  <si>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</si>
  <si>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</si>
  <si>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</si>
  <si>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</si>
  <si>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</si>
  <si>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</si>
  <si>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</si>
  <si>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</si>
  <si>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</si>
  <si>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</si>
  <si>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</si>
  <si>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</si>
  <si>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</si>
  <si>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</si>
  <si>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</si>
  <si>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</si>
  <si>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</si>
  <si>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</si>
  <si>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</si>
  <si>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</si>
  <si>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</si>
  <si>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</si>
  <si>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</si>
  <si>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</si>
  <si>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</si>
  <si>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</si>
  <si>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</si>
  <si>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</si>
  <si>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</si>
  <si>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2012906</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</si>
  <si>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</si>
  <si>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</si>
  <si>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</si>
  <si>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</si>
  <si>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</si>
  <si>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</si>
  <si>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</si>
  <si>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</si>
  <si>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</si>
  <si>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</si>
  <si>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</si>
  <si>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</si>
  <si>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</si>
  <si>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</si>
  <si>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</si>
  <si>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</si>
  <si>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</si>
  <si>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</si>
  <si>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</si>
  <si>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</si>
  <si>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</si>
  <si>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</si>
  <si>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</si>
  <si>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</si>
  <si>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</si>
  <si>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</si>
  <si>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</si>
  <si>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</si>
  <si>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</si>
  <si>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</si>
  <si>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</si>
  <si>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</si>
  <si>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</si>
  <si>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</si>
  <si>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</si>
  <si>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</si>
  <si>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</si>
  <si>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</si>
  <si>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</si>
  <si>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</si>
  <si>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</si>
  <si>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</si>
  <si>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</si>
  <si>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</si>
  <si>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</si>
  <si>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</si>
  <si>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</si>
  <si>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</si>
  <si>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</si>
  <si>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</si>
  <si>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</si>
  <si>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</si>
  <si>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</si>
  <si>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</si>
  <si>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</si>
  <si>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</si>
  <si>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</si>
  <si>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</si>
  <si>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</si>
  <si>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</si>
  <si>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</si>
  <si>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</si>
  <si>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</si>
  <si>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</si>
  <si>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</si>
  <si>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</si>
  <si>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</si>
  <si>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</si>
  <si>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</si>
  <si>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</si>
  <si>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</si>
  <si>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</si>
  <si>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</si>
  <si>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</si>
  <si>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</si>
  <si>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</si>
  <si>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</si>
  <si>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</si>
  <si>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</si>
  <si>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</si>
  <si>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</si>
  <si>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</si>
  <si>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</si>
  <si>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</si>
  <si>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</si>
  <si>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</si>
  <si>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</si>
  <si>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</si>
  <si>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</si>
  <si>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</si>
  <si>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</si>
  <si>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</si>
  <si>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</si>
  <si>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</si>
  <si>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</si>
  <si>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</si>
  <si>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</si>
  <si>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20139</t>
  </si>
  <si>
    <t xml:space="preserve">      社会工作事务</t>
  </si>
  <si>
    <t>2013901</t>
  </si>
  <si>
    <t>2013902</t>
  </si>
  <si>
    <t xml:space="preserve">     一般行政管理事务</t>
  </si>
  <si>
    <t>2013903</t>
  </si>
  <si>
    <t>2013904</t>
  </si>
  <si>
    <t>2013950</t>
  </si>
  <si>
    <t>2013999</t>
  </si>
  <si>
    <t xml:space="preserve">      其他社会工作事务支出</t>
  </si>
  <si>
    <t>20140</t>
  </si>
  <si>
    <t xml:space="preserve">      信访事务</t>
  </si>
  <si>
    <t>2014001</t>
  </si>
  <si>
    <t>2014002</t>
  </si>
  <si>
    <t>2014003</t>
  </si>
  <si>
    <t>2014004</t>
  </si>
  <si>
    <t xml:space="preserve">      信访业务</t>
  </si>
  <si>
    <t>2014099</t>
  </si>
  <si>
    <t xml:space="preserve">      其他信访事务支出</t>
  </si>
  <si>
    <t>20199</t>
  </si>
  <si>
    <t xml:space="preserve">    其他一般公共服务支出</t>
  </si>
  <si>
    <t>2019901</t>
  </si>
  <si>
    <t xml:space="preserve">      国家赔偿费用支出</t>
  </si>
  <si>
    <t>2019999</t>
  </si>
  <si>
    <t xml:space="preserve">      其他一般公共服务支出</t>
  </si>
  <si>
    <t>202</t>
  </si>
  <si>
    <t xml:space="preserve">   外交支出</t>
  </si>
  <si>
    <t>20201</t>
  </si>
  <si>
    <t xml:space="preserve">    外交管理事物</t>
  </si>
  <si>
    <t>20202</t>
  </si>
  <si>
    <t xml:space="preserve">    驻外机构</t>
  </si>
  <si>
    <t>20203</t>
  </si>
  <si>
    <t xml:space="preserve">    对外援助</t>
  </si>
  <si>
    <t>20204</t>
  </si>
  <si>
    <t xml:space="preserve">    国际组织</t>
  </si>
  <si>
    <t>20205</t>
  </si>
  <si>
    <t xml:space="preserve">    对外合作与交流</t>
  </si>
  <si>
    <t>2020503</t>
  </si>
  <si>
    <t xml:space="preserve">      在华国际会议</t>
  </si>
  <si>
    <t>2020504</t>
  </si>
  <si>
    <t xml:space="preserve">      国际交流活动</t>
  </si>
  <si>
    <t>2020505</t>
  </si>
  <si>
    <t xml:space="preserve">      对外合作活动</t>
  </si>
  <si>
    <t>2020599</t>
  </si>
  <si>
    <t xml:space="preserve">      其他对外合作与交流支出</t>
  </si>
  <si>
    <t>20206</t>
  </si>
  <si>
    <t xml:space="preserve">    对外宣传</t>
  </si>
  <si>
    <t>20207</t>
  </si>
  <si>
    <t xml:space="preserve">    外界勘界联检</t>
  </si>
  <si>
    <t>20208</t>
  </si>
  <si>
    <t xml:space="preserve">    国际发展合作</t>
  </si>
  <si>
    <t>2020601</t>
  </si>
  <si>
    <t xml:space="preserve">      对外宣传</t>
  </si>
  <si>
    <t>20299</t>
  </si>
  <si>
    <t xml:space="preserve">    其他外交支出</t>
  </si>
  <si>
    <t>2029999</t>
  </si>
  <si>
    <t xml:space="preserve">      其他外交支出</t>
  </si>
  <si>
    <t>203</t>
  </si>
  <si>
    <t>国防支出</t>
  </si>
  <si>
    <t>20301</t>
  </si>
  <si>
    <t xml:space="preserve">    军费</t>
  </si>
  <si>
    <t>2030101</t>
  </si>
  <si>
    <t xml:space="preserve">      现役部队</t>
  </si>
  <si>
    <t>2030102</t>
  </si>
  <si>
    <t xml:space="preserve">      预备役部队</t>
  </si>
  <si>
    <t>2030199</t>
  </si>
  <si>
    <t xml:space="preserve">      其他军费支出</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</si>
  <si>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</si>
  <si>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</si>
  <si>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</si>
  <si>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</si>
  <si>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</si>
  <si>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</si>
  <si>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</si>
  <si>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</si>
  <si>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</si>
  <si>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</si>
  <si>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</si>
  <si>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</si>
  <si>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</si>
  <si>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</si>
  <si>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</si>
  <si>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</si>
  <si>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</si>
  <si>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</si>
  <si>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</si>
  <si>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</si>
  <si>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</si>
  <si>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</si>
  <si>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</si>
  <si>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</si>
  <si>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</si>
  <si>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</si>
  <si>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</si>
  <si>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</si>
  <si>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204</t>
  </si>
  <si>
    <t>公共安全支出</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</si>
  <si>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</si>
  <si>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</si>
  <si>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</si>
  <si>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</si>
  <si>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</si>
  <si>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</si>
  <si>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</si>
  <si>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</si>
  <si>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</si>
  <si>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</si>
  <si>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</si>
  <si>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</si>
  <si>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</si>
  <si>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</si>
  <si>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</si>
  <si>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</si>
  <si>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</si>
  <si>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</si>
  <si>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</si>
  <si>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</si>
  <si>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</si>
  <si>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</si>
  <si>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</si>
  <si>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</si>
  <si>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</si>
  <si>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</si>
  <si>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</si>
  <si>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</si>
  <si>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</si>
  <si>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</si>
  <si>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</si>
  <si>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</si>
  <si>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</si>
  <si>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</si>
  <si>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</si>
  <si>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</si>
  <si>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</si>
  <si>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</si>
  <si>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</si>
  <si>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</si>
  <si>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</si>
  <si>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</si>
  <si>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</si>
  <si>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</si>
  <si>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</si>
  <si>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</si>
  <si>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</si>
  <si>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</si>
  <si>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</si>
  <si>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</si>
  <si>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</si>
  <si>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</si>
  <si>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</si>
  <si>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</si>
  <si>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</si>
  <si>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</si>
  <si>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</si>
  <si>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</si>
  <si>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</si>
  <si>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</si>
  <si>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</si>
  <si>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</si>
  <si>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</si>
  <si>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</si>
  <si>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</si>
  <si>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</si>
  <si>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</si>
  <si>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</si>
  <si>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</si>
  <si>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</si>
  <si>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</si>
  <si>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</si>
  <si>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</si>
  <si>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</si>
  <si>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2040610</t>
  </si>
  <si>
    <t xml:space="preserve">      社区矫正</t>
  </si>
  <si>
    <t>2040612</t>
  </si>
  <si>
    <t xml:space="preserve">      法治建设</t>
  </si>
  <si>
    <t>2040613</t>
  </si>
  <si>
    <t>2040650</t>
  </si>
  <si>
    <t>2040699</t>
  </si>
  <si>
    <t xml:space="preserve">      其他司法支出</t>
  </si>
  <si>
    <t>20407</t>
  </si>
  <si>
    <t xml:space="preserve">    监狱</t>
  </si>
  <si>
    <t>2040701</t>
  </si>
  <si>
    <t>2040702</t>
  </si>
  <si>
    <t>2040703</t>
  </si>
  <si>
    <t>2040704</t>
  </si>
  <si>
    <t xml:space="preserve">      罪犯生活及医疗卫生</t>
  </si>
  <si>
    <t>2040705</t>
  </si>
  <si>
    <t xml:space="preserve">      监狱业务及罪犯改造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</si>
  <si>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</si>
  <si>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</si>
  <si>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</si>
  <si>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</si>
  <si>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</si>
  <si>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</si>
  <si>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</si>
  <si>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</si>
  <si>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</si>
  <si>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</si>
  <si>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</si>
  <si>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</si>
  <si>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</si>
  <si>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</si>
  <si>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</si>
  <si>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</si>
  <si>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</si>
  <si>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</si>
  <si>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</si>
  <si>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</si>
  <si>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</si>
  <si>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</si>
  <si>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</si>
  <si>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</si>
  <si>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</si>
  <si>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</si>
  <si>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</si>
  <si>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</si>
  <si>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</si>
  <si>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</si>
  <si>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</si>
  <si>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</si>
  <si>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</si>
  <si>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</si>
  <si>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</si>
  <si>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</si>
  <si>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</si>
  <si>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</si>
  <si>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</si>
  <si>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</si>
  <si>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</si>
  <si>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</si>
  <si>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</si>
  <si>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</si>
  <si>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2049902</t>
  </si>
  <si>
    <t xml:space="preserve">      国家司法救助支出</t>
  </si>
  <si>
    <t>2049999</t>
  </si>
  <si>
    <t xml:space="preserve">      其他公共安全支出</t>
  </si>
  <si>
    <t>205</t>
  </si>
  <si>
    <t>教育支出</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</si>
  <si>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</si>
  <si>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</si>
  <si>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</si>
  <si>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</si>
  <si>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</si>
  <si>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</si>
  <si>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</si>
  <si>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</si>
  <si>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</si>
  <si>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</si>
  <si>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</si>
  <si>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</si>
  <si>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</si>
  <si>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</si>
  <si>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</si>
  <si>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</si>
  <si>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</si>
  <si>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</si>
  <si>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</si>
  <si>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</si>
  <si>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</si>
  <si>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</si>
  <si>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</si>
  <si>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</si>
  <si>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</si>
  <si>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</si>
  <si>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</si>
  <si>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</si>
  <si>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</si>
  <si>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</si>
  <si>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</si>
  <si>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</si>
  <si>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</si>
  <si>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</si>
  <si>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</si>
  <si>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</si>
  <si>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</si>
  <si>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</si>
  <si>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</si>
  <si>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</si>
  <si>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</si>
  <si>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</si>
  <si>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</si>
  <si>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</si>
  <si>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</si>
  <si>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</si>
  <si>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</si>
  <si>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</si>
  <si>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</si>
  <si>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</si>
  <si>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</si>
  <si>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</si>
  <si>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</si>
  <si>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</si>
  <si>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</si>
  <si>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</si>
  <si>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</si>
  <si>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</si>
  <si>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</si>
  <si>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</si>
  <si>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</si>
  <si>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</si>
  <si>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</si>
  <si>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</si>
  <si>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</si>
  <si>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</si>
  <si>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</si>
  <si>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</si>
  <si>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</si>
  <si>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</si>
  <si>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</si>
  <si>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</si>
  <si>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</si>
  <si>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</si>
  <si>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</si>
  <si>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</si>
  <si>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</si>
  <si>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</si>
  <si>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</si>
  <si>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</si>
  <si>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</si>
  <si>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</si>
  <si>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</si>
  <si>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</si>
  <si>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</si>
  <si>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</si>
  <si>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</si>
  <si>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</si>
  <si>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</si>
  <si>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</si>
  <si>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</si>
  <si>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</si>
  <si>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</si>
  <si>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</si>
  <si>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</si>
  <si>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</si>
  <si>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</si>
  <si>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2059999</t>
  </si>
  <si>
    <t xml:space="preserve">      其他教育支出</t>
  </si>
  <si>
    <t>206</t>
  </si>
  <si>
    <t>科学技术支出</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</si>
  <si>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</si>
  <si>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</si>
  <si>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</si>
  <si>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</si>
  <si>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</si>
  <si>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</si>
  <si>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</si>
  <si>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</si>
  <si>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</si>
  <si>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</si>
  <si>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</si>
  <si>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</si>
  <si>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</si>
  <si>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</si>
  <si>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实验室及相关设施</t>
  </si>
  <si>
    <t>2060205</t>
  </si>
  <si>
    <t xml:space="preserve">      重大科学工程</t>
  </si>
  <si>
    <t>2060206</t>
  </si>
  <si>
    <t xml:space="preserve">      专项基础科研</t>
  </si>
  <si>
    <t>2060207</t>
  </si>
  <si>
    <t xml:space="preserve">      专项技术基础</t>
  </si>
  <si>
    <t>2060208</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</si>
  <si>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</si>
  <si>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</si>
  <si>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</si>
  <si>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</si>
  <si>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</si>
  <si>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</si>
  <si>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</si>
  <si>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</si>
  <si>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</si>
  <si>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</si>
  <si>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</si>
  <si>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</si>
  <si>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</si>
  <si>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</si>
  <si>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</si>
  <si>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</si>
  <si>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</si>
  <si>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</si>
  <si>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</si>
  <si>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2060405</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</si>
  <si>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</si>
  <si>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</si>
  <si>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</si>
  <si>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</si>
  <si>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</si>
  <si>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</si>
  <si>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</si>
  <si>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</si>
  <si>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</si>
  <si>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</si>
  <si>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</si>
  <si>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</si>
  <si>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</si>
  <si>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</si>
  <si>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</si>
  <si>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</si>
  <si>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</si>
  <si>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</si>
  <si>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</si>
  <si>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</si>
  <si>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</si>
  <si>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</si>
  <si>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</si>
  <si>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</si>
  <si>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</si>
  <si>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</si>
  <si>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</si>
  <si>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</si>
  <si>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</si>
  <si>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</si>
  <si>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</si>
  <si>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</si>
  <si>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</si>
  <si>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</si>
  <si>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</si>
  <si>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</si>
  <si>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</si>
  <si>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</si>
  <si>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</si>
  <si>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</si>
  <si>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</si>
  <si>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</si>
  <si>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</si>
  <si>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</si>
  <si>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</si>
  <si>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</si>
  <si>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</si>
  <si>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</si>
  <si>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</si>
  <si>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</si>
  <si>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</si>
  <si>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</si>
  <si>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</si>
  <si>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</si>
  <si>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</si>
  <si>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</si>
  <si>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</si>
  <si>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</si>
  <si>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</si>
  <si>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</si>
  <si>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</si>
  <si>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207</t>
  </si>
  <si>
    <t>文化旅游体育与传媒支出</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</si>
  <si>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</si>
  <si>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</si>
  <si>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</si>
  <si>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</si>
  <si>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</si>
  <si>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</si>
  <si>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</si>
  <si>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</si>
  <si>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</si>
  <si>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</si>
  <si>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</si>
  <si>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</si>
  <si>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</si>
  <si>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</si>
  <si>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</si>
  <si>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</si>
  <si>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</si>
  <si>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</si>
  <si>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</si>
  <si>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</si>
  <si>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</si>
  <si>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</si>
  <si>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</si>
  <si>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</si>
  <si>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</si>
  <si>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</si>
  <si>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</si>
  <si>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</si>
  <si>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</si>
  <si>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</si>
  <si>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</si>
  <si>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</si>
  <si>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</si>
  <si>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</si>
  <si>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</si>
  <si>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</si>
  <si>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</si>
  <si>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</si>
  <si>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</si>
  <si>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</si>
  <si>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</si>
  <si>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</si>
  <si>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</si>
  <si>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</si>
  <si>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</si>
  <si>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</si>
  <si>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</si>
  <si>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</si>
  <si>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</si>
  <si>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</si>
  <si>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</si>
  <si>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</si>
  <si>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</si>
  <si>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</si>
  <si>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</si>
  <si>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</si>
  <si>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</si>
  <si>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</si>
  <si>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</si>
  <si>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</si>
  <si>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</si>
  <si>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</si>
  <si>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</si>
  <si>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</si>
  <si>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</si>
  <si>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</si>
  <si>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</si>
  <si>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</si>
  <si>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</si>
  <si>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</si>
  <si>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</si>
  <si>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</si>
  <si>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</si>
  <si>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</si>
  <si>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</si>
  <si>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</si>
  <si>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</si>
  <si>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</si>
  <si>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</si>
  <si>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</si>
  <si>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</si>
  <si>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</si>
  <si>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</si>
  <si>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</si>
  <si>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</si>
  <si>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</si>
  <si>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</si>
  <si>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</si>
  <si>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</si>
  <si>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</si>
  <si>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</si>
  <si>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</si>
  <si>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</si>
  <si>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</si>
  <si>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</si>
  <si>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</si>
  <si>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</si>
  <si>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208</t>
  </si>
  <si>
    <t>社会保障和就业支出</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</si>
  <si>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</si>
  <si>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</si>
  <si>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</si>
  <si>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</si>
  <si>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</si>
  <si>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</si>
  <si>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</si>
  <si>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</si>
  <si>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</si>
  <si>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</si>
  <si>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</si>
  <si>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</si>
  <si>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</si>
  <si>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</si>
  <si>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</si>
  <si>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</si>
  <si>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</si>
  <si>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</si>
  <si>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</si>
  <si>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</si>
  <si>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</si>
  <si>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</si>
  <si>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2080113</t>
  </si>
  <si>
    <t xml:space="preserve">      政府特殊津贴</t>
  </si>
  <si>
    <t>2080114</t>
  </si>
  <si>
    <t xml:space="preserve">      资助留学回国人员</t>
  </si>
  <si>
    <t>2080115</t>
  </si>
  <si>
    <t xml:space="preserve">      博士后日常经费</t>
  </si>
  <si>
    <t>2080116</t>
  </si>
  <si>
    <t xml:space="preserve">      引进人才费用</t>
  </si>
  <si>
    <t>2080150</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</si>
  <si>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</si>
  <si>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</si>
  <si>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</si>
  <si>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</si>
  <si>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</si>
  <si>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</si>
  <si>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</si>
  <si>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</si>
  <si>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</si>
  <si>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</si>
  <si>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</si>
  <si>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</si>
  <si>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</si>
  <si>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</si>
  <si>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</si>
  <si>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</si>
  <si>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</si>
  <si>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</si>
  <si>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</si>
  <si>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</si>
  <si>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</si>
  <si>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</si>
  <si>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</si>
  <si>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</si>
  <si>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</si>
  <si>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</si>
  <si>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</si>
  <si>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</si>
  <si>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</si>
  <si>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</si>
  <si>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</si>
  <si>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</si>
  <si>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</si>
  <si>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2080508</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</si>
  <si>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</si>
  <si>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</si>
  <si>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</si>
  <si>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</si>
  <si>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</si>
  <si>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</si>
  <si>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</si>
  <si>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</si>
  <si>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</si>
  <si>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</si>
  <si>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</si>
  <si>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</si>
  <si>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</si>
  <si>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</si>
  <si>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</si>
  <si>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</si>
  <si>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</si>
  <si>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</si>
  <si>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</si>
  <si>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</si>
  <si>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</si>
  <si>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</si>
  <si>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</si>
  <si>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</si>
  <si>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</si>
  <si>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</si>
  <si>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</si>
  <si>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</si>
  <si>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</si>
  <si>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</si>
  <si>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</si>
  <si>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</si>
  <si>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</si>
  <si>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</si>
  <si>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</si>
  <si>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</si>
  <si>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</si>
  <si>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</si>
  <si>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</si>
  <si>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</si>
  <si>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</si>
  <si>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</si>
  <si>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</si>
  <si>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2080807</t>
  </si>
  <si>
    <t xml:space="preserve">      光荣院</t>
  </si>
  <si>
    <t>2080808</t>
  </si>
  <si>
    <t xml:space="preserve">      褒扬纪念</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</si>
  <si>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</si>
  <si>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</si>
  <si>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</si>
  <si>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</si>
  <si>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</si>
  <si>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</si>
  <si>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</si>
  <si>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</si>
  <si>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</si>
  <si>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</si>
  <si>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</si>
  <si>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</si>
  <si>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</si>
  <si>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</si>
  <si>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</si>
  <si>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</si>
  <si>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</si>
  <si>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</si>
  <si>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</si>
  <si>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</si>
  <si>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</si>
  <si>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</si>
  <si>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</si>
  <si>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</si>
  <si>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</si>
  <si>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</si>
  <si>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</si>
  <si>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</si>
  <si>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</si>
  <si>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</si>
  <si>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</si>
  <si>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</si>
  <si>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</si>
  <si>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</si>
  <si>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</si>
  <si>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</si>
  <si>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</si>
  <si>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</si>
  <si>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</si>
  <si>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</si>
  <si>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</si>
  <si>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</si>
  <si>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</si>
  <si>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</si>
  <si>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</si>
  <si>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</si>
  <si>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</si>
  <si>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</si>
  <si>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</si>
  <si>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</si>
  <si>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</si>
  <si>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</si>
  <si>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2081650</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</si>
  <si>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</si>
  <si>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</si>
  <si>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</si>
  <si>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</si>
  <si>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</si>
  <si>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</si>
  <si>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</si>
  <si>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</si>
  <si>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</si>
  <si>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</si>
  <si>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</si>
  <si>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</si>
  <si>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</si>
  <si>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</si>
  <si>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</si>
  <si>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</si>
  <si>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</si>
  <si>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</si>
  <si>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</si>
  <si>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</si>
  <si>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</si>
  <si>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</si>
  <si>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</si>
  <si>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对道路交通事故社会救助基金的补助</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</si>
  <si>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</si>
  <si>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</si>
  <si>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</si>
  <si>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</si>
  <si>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</si>
  <si>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</si>
  <si>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</si>
  <si>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</si>
  <si>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</si>
  <si>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</si>
  <si>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</si>
  <si>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</si>
  <si>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</si>
  <si>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</si>
  <si>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</si>
  <si>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</si>
  <si>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</si>
  <si>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</si>
  <si>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</si>
  <si>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</si>
  <si>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</si>
  <si>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</si>
  <si>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</si>
  <si>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</si>
  <si>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</si>
  <si>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</si>
  <si>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</si>
  <si>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</si>
  <si>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</si>
  <si>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</si>
  <si>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</si>
  <si>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</si>
  <si>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军供保障</t>
  </si>
  <si>
    <t>2082806</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</si>
  <si>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</si>
  <si>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</si>
  <si>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</si>
  <si>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</si>
  <si>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</si>
  <si>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</si>
  <si>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</si>
  <si>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</si>
  <si>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</si>
  <si>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</si>
  <si>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</si>
  <si>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2089999</t>
  </si>
  <si>
    <t xml:space="preserve">      其他社会保障和就业支出</t>
  </si>
  <si>
    <t>210</t>
  </si>
  <si>
    <t>卫生健康支出</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</si>
  <si>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</si>
  <si>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</si>
  <si>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</si>
  <si>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</si>
  <si>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</si>
  <si>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</si>
  <si>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</si>
  <si>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</si>
  <si>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</si>
  <si>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</si>
  <si>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</si>
  <si>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</si>
  <si>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</si>
  <si>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</si>
  <si>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</si>
  <si>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</si>
  <si>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</si>
  <si>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</si>
  <si>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</si>
  <si>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</si>
  <si>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</si>
  <si>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</si>
  <si>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</si>
  <si>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</si>
  <si>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</si>
  <si>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</si>
  <si>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</si>
  <si>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</si>
  <si>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</si>
  <si>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</si>
  <si>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</si>
  <si>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</si>
  <si>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</si>
  <si>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2100213</t>
  </si>
  <si>
    <t xml:space="preserve">      优抚医院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</si>
  <si>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</si>
  <si>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</si>
  <si>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</si>
  <si>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</si>
  <si>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</si>
  <si>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</si>
  <si>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</si>
  <si>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</si>
  <si>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</si>
  <si>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</si>
  <si>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</si>
  <si>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</si>
  <si>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</si>
  <si>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</si>
  <si>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</si>
  <si>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</si>
  <si>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</si>
  <si>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</si>
  <si>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</si>
  <si>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</si>
  <si>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</si>
  <si>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</si>
  <si>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</si>
  <si>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</si>
  <si>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</si>
  <si>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</si>
  <si>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</si>
  <si>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</si>
  <si>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</si>
  <si>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</si>
  <si>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</si>
  <si>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突发公共卫生事件应急处置</t>
  </si>
  <si>
    <t>2100499</t>
  </si>
  <si>
    <t xml:space="preserve">      其他公共卫生支出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</si>
  <si>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</si>
  <si>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</si>
  <si>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</si>
  <si>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</si>
  <si>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</si>
  <si>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</si>
  <si>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</si>
  <si>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</si>
  <si>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</si>
  <si>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</si>
  <si>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</si>
  <si>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</si>
  <si>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</si>
  <si>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</si>
  <si>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</si>
  <si>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</si>
  <si>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</si>
  <si>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</si>
  <si>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</si>
  <si>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</si>
  <si>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</si>
  <si>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</si>
  <si>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</si>
  <si>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</si>
  <si>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</si>
  <si>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</si>
  <si>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</si>
  <si>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</si>
  <si>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</si>
  <si>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</si>
  <si>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</si>
  <si>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</si>
  <si>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</si>
  <si>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</si>
  <si>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</si>
  <si>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</si>
  <si>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</si>
  <si>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</si>
  <si>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</si>
  <si>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</si>
  <si>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</si>
  <si>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</si>
  <si>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</si>
  <si>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</si>
  <si>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</si>
  <si>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</si>
  <si>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</si>
  <si>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</si>
  <si>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</si>
  <si>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</si>
  <si>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</si>
  <si>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</si>
  <si>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</si>
  <si>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</si>
  <si>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</si>
  <si>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</si>
  <si>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</si>
  <si>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21017</t>
  </si>
  <si>
    <t xml:space="preserve">      中医药事务</t>
  </si>
  <si>
    <t>2101701</t>
  </si>
  <si>
    <t>2101702</t>
  </si>
  <si>
    <t>2101703</t>
  </si>
  <si>
    <t>2101704</t>
  </si>
  <si>
    <t xml:space="preserve">      中医（民族医）药专项</t>
  </si>
  <si>
    <t>2101799</t>
  </si>
  <si>
    <t xml:space="preserve">      其他中医药事务支出</t>
  </si>
  <si>
    <t>21018</t>
  </si>
  <si>
    <t xml:space="preserve">      疾病预防控制事务</t>
  </si>
  <si>
    <t>2101801</t>
  </si>
  <si>
    <t>2101802</t>
  </si>
  <si>
    <t>2101803</t>
  </si>
  <si>
    <t>2101899</t>
  </si>
  <si>
    <t xml:space="preserve">      其他疾病预防控制事务支出</t>
  </si>
  <si>
    <t>21099</t>
  </si>
  <si>
    <t xml:space="preserve">    其他卫生健康支出</t>
  </si>
  <si>
    <t>2109999</t>
  </si>
  <si>
    <t xml:space="preserve">      其他卫生健康支出</t>
  </si>
  <si>
    <t>211</t>
  </si>
  <si>
    <t>节能环保支出</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</si>
  <si>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</si>
  <si>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</si>
  <si>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</si>
  <si>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</si>
  <si>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</si>
  <si>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</si>
  <si>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</si>
  <si>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</si>
  <si>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</si>
  <si>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</si>
  <si>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</si>
  <si>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</si>
  <si>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</si>
  <si>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</si>
  <si>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</si>
  <si>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</si>
  <si>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</si>
  <si>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</si>
  <si>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</si>
  <si>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</si>
  <si>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</si>
  <si>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</si>
  <si>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</si>
  <si>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</si>
  <si>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</si>
  <si>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</si>
  <si>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</si>
  <si>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</si>
  <si>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</si>
  <si>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</si>
  <si>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</si>
  <si>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</si>
  <si>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</si>
  <si>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</si>
  <si>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</si>
  <si>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</si>
  <si>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</si>
  <si>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</si>
  <si>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</si>
  <si>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</si>
  <si>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</si>
  <si>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</si>
  <si>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</si>
  <si>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</si>
  <si>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</si>
  <si>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</si>
  <si>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</si>
  <si>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</si>
  <si>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</si>
  <si>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</si>
  <si>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</si>
  <si>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2110405</t>
  </si>
  <si>
    <t xml:space="preserve">      草原生态修复治理</t>
  </si>
  <si>
    <t>2110406</t>
  </si>
  <si>
    <t xml:space="preserve">      自然保护地</t>
  </si>
  <si>
    <t>2110499</t>
  </si>
  <si>
    <t xml:space="preserve">      其他自然生态保护支出</t>
  </si>
  <si>
    <t>21105</t>
  </si>
  <si>
    <t xml:space="preserve">    森林保护修复</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</si>
  <si>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</si>
  <si>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</si>
  <si>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</si>
  <si>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</si>
  <si>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</si>
  <si>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</si>
  <si>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</si>
  <si>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</si>
  <si>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</si>
  <si>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</si>
  <si>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</si>
  <si>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其他森林保护修复支出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</si>
  <si>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</si>
  <si>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</si>
  <si>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</si>
  <si>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</si>
  <si>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</si>
  <si>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</si>
  <si>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</si>
  <si>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</si>
  <si>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</si>
  <si>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</si>
  <si>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</si>
  <si>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</si>
  <si>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</si>
  <si>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</si>
  <si>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2110901</t>
  </si>
  <si>
    <t>21110</t>
  </si>
  <si>
    <t xml:space="preserve">    能源节约利用</t>
  </si>
  <si>
    <t>2111001</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</si>
  <si>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</si>
  <si>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</si>
  <si>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</si>
  <si>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</si>
  <si>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</si>
  <si>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</si>
  <si>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</si>
  <si>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</si>
  <si>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</si>
  <si>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</si>
  <si>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</si>
  <si>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</si>
  <si>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2111201</t>
  </si>
  <si>
    <t xml:space="preserve">    可再生能源</t>
  </si>
  <si>
    <t>2111301</t>
  </si>
  <si>
    <t xml:space="preserve">    循环经济</t>
  </si>
  <si>
    <t>21114</t>
  </si>
  <si>
    <t xml:space="preserve">    能源管理事务</t>
  </si>
  <si>
    <t>2111401</t>
  </si>
  <si>
    <t>2111402</t>
  </si>
  <si>
    <t>2111403</t>
  </si>
  <si>
    <t>2111406</t>
  </si>
  <si>
    <t xml:space="preserve">      能源科技装备</t>
  </si>
  <si>
    <t>2111407</t>
  </si>
  <si>
    <t xml:space="preserve">      能源行业管理</t>
  </si>
  <si>
    <t>2111408</t>
  </si>
  <si>
    <t xml:space="preserve">      能源管理</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</si>
  <si>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</si>
  <si>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</si>
  <si>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</si>
  <si>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</si>
  <si>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</si>
  <si>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</si>
  <si>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</si>
  <si>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</si>
  <si>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</si>
  <si>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</si>
  <si>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212</t>
  </si>
  <si>
    <t>城乡社区支出</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</si>
  <si>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</si>
  <si>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</si>
  <si>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</si>
  <si>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</si>
  <si>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</si>
  <si>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</si>
  <si>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</si>
  <si>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</si>
  <si>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</si>
  <si>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</si>
  <si>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</si>
  <si>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</si>
  <si>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</si>
  <si>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</si>
  <si>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</si>
  <si>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</si>
  <si>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</si>
  <si>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</si>
  <si>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</si>
  <si>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</si>
  <si>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</si>
  <si>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2120201</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</si>
  <si>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</si>
  <si>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</si>
  <si>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</si>
  <si>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</si>
  <si>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</si>
  <si>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</si>
  <si>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</si>
  <si>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</si>
  <si>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2120501</t>
  </si>
  <si>
    <t xml:space="preserve">      城乡社区环境卫生</t>
  </si>
  <si>
    <t>21206</t>
  </si>
  <si>
    <t xml:space="preserve">    建设市场管理与监督</t>
  </si>
  <si>
    <t>2120601</t>
  </si>
  <si>
    <t xml:space="preserve">      建设市场管理与监督</t>
  </si>
  <si>
    <t>21299</t>
  </si>
  <si>
    <t xml:space="preserve">    其他城乡社区支出</t>
  </si>
  <si>
    <t>2129999</t>
  </si>
  <si>
    <t xml:space="preserve">      其他城乡社区支出</t>
  </si>
  <si>
    <t>213</t>
  </si>
  <si>
    <t>农林水支出</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</si>
  <si>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</si>
  <si>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</si>
  <si>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</si>
  <si>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</si>
  <si>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</si>
  <si>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</si>
  <si>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</si>
  <si>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</si>
  <si>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</si>
  <si>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</si>
  <si>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</si>
  <si>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</si>
  <si>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</si>
  <si>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</si>
  <si>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</si>
  <si>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</si>
  <si>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</si>
  <si>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</si>
  <si>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</si>
  <si>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</si>
  <si>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</si>
  <si>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</si>
  <si>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</si>
  <si>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</si>
  <si>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</si>
  <si>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</si>
  <si>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</si>
  <si>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</si>
  <si>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</si>
  <si>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</si>
  <si>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</si>
  <si>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</si>
  <si>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</si>
  <si>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</si>
  <si>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</si>
  <si>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</si>
  <si>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</si>
  <si>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农业生态资源保护</t>
  </si>
  <si>
    <t>2130142</t>
  </si>
  <si>
    <t xml:space="preserve">      乡村道路建设</t>
  </si>
  <si>
    <t>2130148</t>
  </si>
  <si>
    <t xml:space="preserve">      渔业发展</t>
  </si>
  <si>
    <t>2130152</t>
  </si>
  <si>
    <t xml:space="preserve">      对高校毕业生到基层任职补助</t>
  </si>
  <si>
    <t>2130153</t>
  </si>
  <si>
    <t xml:space="preserve">      耕地建设与利用</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</si>
  <si>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</si>
  <si>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</si>
  <si>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</si>
  <si>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</si>
  <si>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</si>
  <si>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</si>
  <si>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</si>
  <si>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</si>
  <si>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</si>
  <si>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</si>
  <si>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</si>
  <si>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</si>
  <si>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</si>
  <si>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</si>
  <si>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</si>
  <si>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</si>
  <si>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</si>
  <si>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</si>
  <si>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</si>
  <si>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</si>
  <si>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</si>
  <si>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</si>
  <si>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</si>
  <si>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</si>
  <si>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</si>
  <si>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</si>
  <si>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</si>
  <si>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</si>
  <si>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</si>
  <si>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</si>
  <si>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</si>
  <si>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</si>
  <si>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</si>
  <si>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</si>
  <si>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</si>
  <si>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2130234</t>
  </si>
  <si>
    <t xml:space="preserve">      林业草原防灾减灾</t>
  </si>
  <si>
    <t>2130236</t>
  </si>
  <si>
    <t xml:space="preserve">      草原管理</t>
  </si>
  <si>
    <t>2130237</t>
  </si>
  <si>
    <t>2130238</t>
  </si>
  <si>
    <t xml:space="preserve">      退耕还林还草</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</si>
  <si>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</si>
  <si>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</si>
  <si>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</si>
  <si>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</si>
  <si>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</si>
  <si>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</si>
  <si>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</si>
  <si>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</si>
  <si>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</si>
  <si>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</si>
  <si>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</si>
  <si>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</si>
  <si>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</si>
  <si>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</si>
  <si>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</si>
  <si>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</si>
  <si>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</si>
  <si>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</si>
  <si>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</si>
  <si>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</si>
  <si>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</si>
  <si>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</si>
  <si>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</si>
  <si>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</si>
  <si>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</si>
  <si>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</si>
  <si>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</si>
  <si>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</si>
  <si>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</si>
  <si>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</si>
  <si>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</si>
  <si>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</si>
  <si>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</si>
  <si>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</si>
  <si>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</si>
  <si>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</si>
  <si>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</si>
  <si>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</si>
  <si>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</si>
  <si>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</si>
  <si>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</si>
  <si>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</si>
  <si>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</si>
  <si>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</si>
  <si>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</si>
  <si>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</si>
  <si>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</si>
  <si>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农村供水</t>
  </si>
  <si>
    <t>2130336</t>
  </si>
  <si>
    <t xml:space="preserve">      南水北调工程建设</t>
  </si>
  <si>
    <t>2130337</t>
  </si>
  <si>
    <t xml:space="preserve">      南水北调工程管理</t>
  </si>
  <si>
    <t>2130399</t>
  </si>
  <si>
    <t xml:space="preserve">      其他水利支出</t>
  </si>
  <si>
    <t>21305</t>
  </si>
  <si>
    <t xml:space="preserve">    巩固脱贫攻坚成果衔接乡村振兴</t>
  </si>
  <si>
    <t>2130501</t>
  </si>
  <si>
    <t>2130502</t>
  </si>
  <si>
    <t>2130503</t>
  </si>
  <si>
    <t>2130504</t>
  </si>
  <si>
    <t xml:space="preserve">      农村基础设施建设</t>
  </si>
  <si>
    <t>2130505</t>
  </si>
  <si>
    <t xml:space="preserve">      生产发展</t>
  </si>
  <si>
    <t>2130506</t>
  </si>
  <si>
    <t xml:space="preserve">      社会发展</t>
  </si>
  <si>
    <t>2130507</t>
  </si>
  <si>
    <t xml:space="preserve">      贷款奖补和贴息</t>
  </si>
  <si>
    <t>2130508</t>
  </si>
  <si>
    <t xml:space="preserve">       “三西”农业建设专项补助</t>
  </si>
  <si>
    <t>2130550</t>
  </si>
  <si>
    <t>2130599</t>
  </si>
  <si>
    <t xml:space="preserve">      其他巩固脱贫攻坚成果衔接乡村振兴支出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</si>
  <si>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</si>
  <si>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</si>
  <si>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</si>
  <si>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</si>
  <si>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</si>
  <si>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</si>
  <si>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</si>
  <si>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</si>
  <si>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</si>
  <si>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</si>
  <si>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</si>
  <si>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</si>
  <si>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</si>
  <si>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</si>
  <si>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</si>
  <si>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</si>
  <si>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</si>
  <si>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</si>
  <si>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2130803</t>
  </si>
  <si>
    <t xml:space="preserve">      农业保险保费补贴</t>
  </si>
  <si>
    <t>2130804</t>
  </si>
  <si>
    <t xml:space="preserve">      创业担保贷款贴息及奖补</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</si>
  <si>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</si>
  <si>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</si>
  <si>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</si>
  <si>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</si>
  <si>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</si>
  <si>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</si>
  <si>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</si>
  <si>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</si>
  <si>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</si>
  <si>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</si>
  <si>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</si>
  <si>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</si>
  <si>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</si>
  <si>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</si>
  <si>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</si>
  <si>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</si>
  <si>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214</t>
  </si>
  <si>
    <t>交通运输支出</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</si>
  <si>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</si>
  <si>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</si>
  <si>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</si>
  <si>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</si>
  <si>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</si>
  <si>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</si>
  <si>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</si>
  <si>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</si>
  <si>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</si>
  <si>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</si>
  <si>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</si>
  <si>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</si>
  <si>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</si>
  <si>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2140112</t>
  </si>
  <si>
    <t xml:space="preserve">      公路运输管理</t>
  </si>
  <si>
    <t>2140114</t>
  </si>
  <si>
    <t xml:space="preserve">      公路和运输技术标准化建设</t>
  </si>
  <si>
    <t>2140122</t>
  </si>
  <si>
    <t xml:space="preserve">      水运建设</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</si>
  <si>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</si>
  <si>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</si>
  <si>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</si>
  <si>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</si>
  <si>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</si>
  <si>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</si>
  <si>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</si>
  <si>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</si>
  <si>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</si>
  <si>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</si>
  <si>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</si>
  <si>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</si>
  <si>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</si>
  <si>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</si>
  <si>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</si>
  <si>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</si>
  <si>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</si>
  <si>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</si>
  <si>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</si>
  <si>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</si>
  <si>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</si>
  <si>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</si>
  <si>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</si>
  <si>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</si>
  <si>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</si>
  <si>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</si>
  <si>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</si>
  <si>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</si>
  <si>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</si>
  <si>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</si>
  <si>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</si>
  <si>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</si>
  <si>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</si>
  <si>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</si>
  <si>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</si>
  <si>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</si>
  <si>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</si>
  <si>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</si>
  <si>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</si>
  <si>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</si>
  <si>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</si>
  <si>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</si>
  <si>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</si>
  <si>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</si>
  <si>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</si>
  <si>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</si>
  <si>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</si>
  <si>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</si>
  <si>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</si>
  <si>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</si>
  <si>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</si>
  <si>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</si>
  <si>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</si>
  <si>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</si>
  <si>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21405</t>
  </si>
  <si>
    <t xml:space="preserve">    邮政业支出</t>
  </si>
  <si>
    <t>2140501</t>
  </si>
  <si>
    <t>2140502</t>
  </si>
  <si>
    <t>2140503</t>
  </si>
  <si>
    <t>2140504</t>
  </si>
  <si>
    <t>2140505</t>
  </si>
  <si>
    <t xml:space="preserve">      邮政普遍服务与特殊服务</t>
  </si>
  <si>
    <t>2140599</t>
  </si>
  <si>
    <t xml:space="preserve">      其他邮政业支出</t>
  </si>
  <si>
    <t>21499</t>
  </si>
  <si>
    <t xml:space="preserve">    其他交通运输支出</t>
  </si>
  <si>
    <t>2149901</t>
  </si>
  <si>
    <t xml:space="preserve">      公共交通运营补助</t>
  </si>
  <si>
    <t>2149999</t>
  </si>
  <si>
    <t xml:space="preserve">      其他交通运输支出</t>
  </si>
  <si>
    <t>215</t>
  </si>
  <si>
    <t>资源勘探工业信息等支出</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</si>
  <si>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</si>
  <si>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</si>
  <si>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</si>
  <si>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</si>
  <si>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</si>
  <si>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</si>
  <si>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</si>
  <si>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</si>
  <si>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</si>
  <si>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</si>
  <si>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</si>
  <si>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</si>
  <si>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</si>
  <si>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</si>
  <si>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</si>
  <si>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</si>
  <si>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</si>
  <si>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</si>
  <si>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</si>
  <si>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</si>
  <si>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</si>
  <si>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</si>
  <si>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</si>
  <si>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</si>
  <si>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</si>
  <si>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</si>
  <si>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</si>
  <si>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</si>
  <si>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</si>
  <si>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</si>
  <si>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</si>
  <si>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</si>
  <si>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</si>
  <si>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</si>
  <si>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</si>
  <si>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</si>
  <si>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</si>
  <si>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</si>
  <si>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</si>
  <si>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</si>
  <si>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</si>
  <si>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</si>
  <si>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</si>
  <si>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</si>
  <si>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</si>
  <si>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</si>
  <si>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</si>
  <si>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</si>
  <si>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</si>
  <si>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</si>
  <si>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</si>
  <si>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</si>
  <si>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</si>
  <si>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</si>
  <si>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</si>
  <si>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</si>
  <si>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</si>
  <si>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</si>
  <si>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</si>
  <si>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</si>
  <si>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2150507</t>
  </si>
  <si>
    <t xml:space="preserve">      专用通信</t>
  </si>
  <si>
    <t>2150508</t>
  </si>
  <si>
    <t xml:space="preserve">      无线电及信息通信监管</t>
  </si>
  <si>
    <t>2150516</t>
  </si>
  <si>
    <t xml:space="preserve">      工程建设及运行维护</t>
  </si>
  <si>
    <t>2150517</t>
  </si>
  <si>
    <t xml:space="preserve">      产业发展</t>
  </si>
  <si>
    <t>2150550</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</si>
  <si>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</si>
  <si>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</si>
  <si>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</si>
  <si>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</si>
  <si>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</si>
  <si>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</si>
  <si>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</si>
  <si>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</si>
  <si>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</si>
  <si>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</si>
  <si>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</si>
  <si>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</si>
  <si>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</si>
  <si>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</si>
  <si>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</si>
  <si>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</si>
  <si>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</si>
  <si>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</si>
  <si>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</si>
  <si>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</si>
  <si>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</si>
  <si>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</si>
  <si>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2150806</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</si>
  <si>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</si>
  <si>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</si>
  <si>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</si>
  <si>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</si>
  <si>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</si>
  <si>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</si>
  <si>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</si>
  <si>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</si>
  <si>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</si>
  <si>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</si>
  <si>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</si>
  <si>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</si>
  <si>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</si>
  <si>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</si>
  <si>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</si>
  <si>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216</t>
  </si>
  <si>
    <t>商业服务业等支出</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</si>
  <si>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</si>
  <si>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</si>
  <si>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</si>
  <si>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</si>
  <si>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</si>
  <si>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</si>
  <si>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</si>
  <si>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</si>
  <si>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</si>
  <si>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</si>
  <si>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</si>
  <si>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</si>
  <si>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</si>
  <si>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</si>
  <si>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</si>
  <si>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</si>
  <si>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</si>
  <si>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</si>
  <si>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</si>
  <si>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</si>
  <si>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</si>
  <si>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</si>
  <si>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</si>
  <si>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</si>
  <si>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</si>
  <si>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</si>
  <si>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</si>
  <si>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</si>
  <si>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</si>
  <si>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</si>
  <si>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</si>
  <si>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217</t>
  </si>
  <si>
    <t>金融支出</t>
  </si>
  <si>
    <t>21701</t>
  </si>
  <si>
    <t xml:space="preserve">    金融部门行政支出</t>
  </si>
  <si>
    <t>2170101</t>
  </si>
  <si>
    <t>2170102</t>
  </si>
  <si>
    <t>2170103</t>
  </si>
  <si>
    <t>2170104</t>
  </si>
  <si>
    <t xml:space="preserve">      安全防卫</t>
  </si>
  <si>
    <t>2170150</t>
  </si>
  <si>
    <t>2170199</t>
  </si>
  <si>
    <t xml:space="preserve">      金融部门其他行政支出</t>
  </si>
  <si>
    <t>21702</t>
  </si>
  <si>
    <t xml:space="preserve">    金融部门监管支出</t>
  </si>
  <si>
    <t>2170201</t>
  </si>
  <si>
    <t xml:space="preserve">      货币发行</t>
  </si>
  <si>
    <t>2170202</t>
  </si>
  <si>
    <t xml:space="preserve">      金融服务</t>
  </si>
  <si>
    <t>2170203</t>
  </si>
  <si>
    <t xml:space="preserve">      反假币</t>
  </si>
  <si>
    <t>2170204</t>
  </si>
  <si>
    <t xml:space="preserve">      重点金融机构监管</t>
  </si>
  <si>
    <t>2170205</t>
  </si>
  <si>
    <t xml:space="preserve">      金融稽查与案件处理</t>
  </si>
  <si>
    <t>2170206</t>
  </si>
  <si>
    <t xml:space="preserve">      金融行业电子化建设</t>
  </si>
  <si>
    <t>2170207</t>
  </si>
  <si>
    <t xml:space="preserve">      从业人员资格考试</t>
  </si>
  <si>
    <t>2170208</t>
  </si>
  <si>
    <t xml:space="preserve">      反洗钱</t>
  </si>
  <si>
    <t>2170299</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</si>
  <si>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</si>
  <si>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</si>
  <si>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</si>
  <si>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</si>
  <si>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</si>
  <si>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</si>
  <si>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</si>
  <si>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</si>
  <si>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</si>
  <si>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</si>
  <si>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</si>
  <si>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</si>
  <si>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</si>
  <si>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21704</t>
  </si>
  <si>
    <t xml:space="preserve">    金融调控支出</t>
  </si>
  <si>
    <t>2170401</t>
  </si>
  <si>
    <t xml:space="preserve">      中央银行亏损补贴</t>
  </si>
  <si>
    <t>2170499</t>
  </si>
  <si>
    <t xml:space="preserve">      其他金融调控支出</t>
  </si>
  <si>
    <t>21799</t>
  </si>
  <si>
    <t xml:space="preserve">    其他金融支出</t>
  </si>
  <si>
    <t>2179902</t>
  </si>
  <si>
    <t xml:space="preserve">      重点企业贷款贴息</t>
  </si>
  <si>
    <t>2179999</t>
  </si>
  <si>
    <t xml:space="preserve">      其他金融支出</t>
  </si>
  <si>
    <t>219</t>
  </si>
  <si>
    <t>援助其他地区支出</t>
  </si>
  <si>
    <t>21901</t>
  </si>
  <si>
    <t xml:space="preserve">    一般公共服务</t>
  </si>
  <si>
    <t>21902</t>
  </si>
  <si>
    <t xml:space="preserve">    教育</t>
  </si>
  <si>
    <t>21903</t>
  </si>
  <si>
    <t xml:space="preserve">    文化旅游体育与传媒</t>
  </si>
  <si>
    <t>21904</t>
  </si>
  <si>
    <t xml:space="preserve">    卫生健康</t>
  </si>
  <si>
    <t>21905</t>
  </si>
  <si>
    <t xml:space="preserve">    节能环保</t>
  </si>
  <si>
    <t>21906</t>
  </si>
  <si>
    <t>21907</t>
  </si>
  <si>
    <t xml:space="preserve">    交通运输</t>
  </si>
  <si>
    <t>21908</t>
  </si>
  <si>
    <t xml:space="preserve">    住房保障</t>
  </si>
  <si>
    <t>21999</t>
  </si>
  <si>
    <t xml:space="preserve">    其他支出</t>
  </si>
  <si>
    <t>220</t>
  </si>
  <si>
    <t>自然资源海洋气象等支出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</si>
  <si>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</si>
  <si>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</si>
  <si>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</si>
  <si>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</si>
  <si>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</si>
  <si>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</si>
  <si>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</si>
  <si>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</si>
  <si>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</si>
  <si>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</si>
  <si>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</si>
  <si>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</si>
  <si>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</si>
  <si>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</si>
  <si>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</si>
  <si>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</si>
  <si>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</si>
  <si>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</si>
  <si>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</si>
  <si>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</si>
  <si>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</si>
  <si>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</si>
  <si>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</si>
  <si>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</si>
  <si>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</si>
  <si>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</si>
  <si>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</si>
  <si>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</si>
  <si>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</si>
  <si>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</si>
  <si>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</si>
  <si>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</si>
  <si>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</si>
  <si>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</si>
  <si>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</si>
  <si>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</si>
  <si>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</si>
  <si>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</si>
  <si>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</si>
  <si>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</si>
  <si>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</si>
  <si>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</si>
  <si>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</si>
  <si>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</si>
  <si>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</si>
  <si>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</si>
  <si>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</si>
  <si>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</si>
  <si>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</si>
  <si>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</si>
  <si>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</si>
  <si>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</si>
  <si>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</si>
  <si>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</si>
  <si>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</si>
  <si>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</si>
  <si>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</si>
  <si>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</si>
  <si>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</si>
  <si>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</si>
  <si>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</si>
  <si>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</si>
  <si>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</si>
  <si>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</si>
  <si>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</si>
  <si>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</si>
  <si>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</si>
  <si>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</si>
  <si>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</si>
  <si>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</si>
  <si>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</si>
  <si>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</si>
  <si>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</si>
  <si>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</si>
  <si>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</si>
  <si>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</si>
  <si>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</si>
  <si>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</si>
  <si>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</si>
  <si>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2209999</t>
  </si>
  <si>
    <t>221</t>
  </si>
  <si>
    <t>住房保障支出</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</si>
  <si>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</si>
  <si>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</si>
  <si>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</si>
  <si>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</si>
  <si>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</si>
  <si>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</si>
  <si>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</si>
  <si>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</si>
  <si>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</si>
  <si>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</si>
  <si>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</si>
  <si>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</si>
  <si>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</si>
  <si>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</si>
  <si>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</si>
  <si>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</si>
  <si>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</si>
  <si>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</si>
  <si>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</si>
  <si>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</si>
  <si>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2210110</t>
  </si>
  <si>
    <t xml:space="preserve">      保障性租赁住房</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</si>
  <si>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</si>
  <si>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</si>
  <si>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</si>
  <si>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</si>
  <si>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</si>
  <si>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</si>
  <si>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</si>
  <si>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</si>
  <si>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</si>
  <si>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</si>
  <si>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</si>
  <si>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</si>
  <si>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</si>
  <si>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</si>
  <si>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</si>
  <si>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</si>
  <si>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</si>
  <si>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</si>
  <si>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222</t>
  </si>
  <si>
    <t>粮油物资储备支出</t>
  </si>
  <si>
    <t>22201</t>
  </si>
  <si>
    <t xml:space="preserve">    粮油物资事务</t>
  </si>
  <si>
    <t>2220101</t>
  </si>
  <si>
    <t>2220102</t>
  </si>
  <si>
    <t>2220103</t>
  </si>
  <si>
    <t>2220104</t>
  </si>
  <si>
    <t xml:space="preserve">      财务和审计支出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</si>
  <si>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</si>
  <si>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</si>
  <si>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</si>
  <si>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</si>
  <si>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</si>
  <si>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</si>
  <si>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</si>
  <si>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</si>
  <si>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</si>
  <si>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</si>
  <si>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</si>
  <si>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</si>
  <si>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</si>
  <si>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</si>
  <si>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</si>
  <si>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</si>
  <si>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2220119</t>
  </si>
  <si>
    <t xml:space="preserve">      设施建设</t>
  </si>
  <si>
    <t>2220120</t>
  </si>
  <si>
    <t xml:space="preserve">      设施安全</t>
  </si>
  <si>
    <t>2220121</t>
  </si>
  <si>
    <t xml:space="preserve">      物资保管保养</t>
  </si>
  <si>
    <t>2220150</t>
  </si>
  <si>
    <t>2220199</t>
  </si>
  <si>
    <t xml:space="preserve">      其他粮油物资事务支出</t>
  </si>
  <si>
    <t>22203</t>
  </si>
  <si>
    <t xml:space="preserve">    能源储备</t>
  </si>
  <si>
    <t>2220301</t>
  </si>
  <si>
    <t xml:space="preserve">      石油储备</t>
  </si>
  <si>
    <t>2220303</t>
  </si>
  <si>
    <t xml:space="preserve">      天然铀储备</t>
  </si>
  <si>
    <t>2220304</t>
  </si>
  <si>
    <t xml:space="preserve">      煤炭储备</t>
  </si>
  <si>
    <t>2220305</t>
  </si>
  <si>
    <t xml:space="preserve">      成品油储备</t>
  </si>
  <si>
    <t>2220306</t>
  </si>
  <si>
    <t xml:space="preserve">      天然气储备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</si>
  <si>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</si>
  <si>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</si>
  <si>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</si>
  <si>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</si>
  <si>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</si>
  <si>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</si>
  <si>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</si>
  <si>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</si>
  <si>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</si>
  <si>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</si>
  <si>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</si>
  <si>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</si>
  <si>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</si>
  <si>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</si>
  <si>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</si>
  <si>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</si>
  <si>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</si>
  <si>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</si>
  <si>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</si>
  <si>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</si>
  <si>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</si>
  <si>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</si>
  <si>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</si>
  <si>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</si>
  <si>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</si>
  <si>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</si>
  <si>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</si>
  <si>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</si>
  <si>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</si>
  <si>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</si>
  <si>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</si>
  <si>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</si>
  <si>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</si>
  <si>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</si>
  <si>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</si>
  <si>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</si>
  <si>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2220511</t>
  </si>
  <si>
    <t xml:space="preserve">      应急物资储备</t>
  </si>
  <si>
    <t>2220599</t>
  </si>
  <si>
    <t xml:space="preserve">      其他重要商品储备支出</t>
  </si>
  <si>
    <t>224</t>
  </si>
  <si>
    <t>灾害防治及应急管理支出</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</si>
  <si>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</si>
  <si>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</si>
  <si>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</si>
  <si>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</si>
  <si>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</si>
  <si>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</si>
  <si>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</si>
  <si>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</si>
  <si>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</si>
  <si>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</si>
  <si>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</si>
  <si>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2240108</t>
  </si>
  <si>
    <t xml:space="preserve">      应急救援</t>
  </si>
  <si>
    <t>2240109</t>
  </si>
  <si>
    <t xml:space="preserve">      应急管理</t>
  </si>
  <si>
    <t>2240150</t>
  </si>
  <si>
    <t>2240199</t>
  </si>
  <si>
    <t xml:space="preserve">      其他应急管理支出</t>
  </si>
  <si>
    <t>22402</t>
  </si>
  <si>
    <t xml:space="preserve">    消防救援事务</t>
  </si>
  <si>
    <t>2240201</t>
  </si>
  <si>
    <t>2240202</t>
  </si>
  <si>
    <t>2240203</t>
  </si>
  <si>
    <t>2240204</t>
  </si>
  <si>
    <t xml:space="preserve">      消防应急救援</t>
  </si>
  <si>
    <t>2240250</t>
  </si>
  <si>
    <t>2240299</t>
  </si>
  <si>
    <t xml:space="preserve">      其他消防救援事务支出</t>
  </si>
  <si>
    <t>22404</t>
  </si>
  <si>
    <t xml:space="preserve">    矿山安全</t>
  </si>
  <si>
    <t>2240401</t>
  </si>
  <si>
    <t>2240402</t>
  </si>
  <si>
    <t>2240403</t>
  </si>
  <si>
    <t>2240404</t>
  </si>
  <si>
    <t xml:space="preserve">      矿山安全监察事务</t>
  </si>
  <si>
    <t>2240405</t>
  </si>
  <si>
    <t xml:space="preserve">      矿山应急救援事务</t>
  </si>
  <si>
    <t>2240450</t>
  </si>
  <si>
    <t>2240499</t>
  </si>
  <si>
    <t xml:space="preserve">      其他矿山安全支出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</si>
  <si>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</si>
  <si>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</si>
  <si>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</si>
  <si>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</si>
  <si>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</si>
  <si>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</si>
  <si>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</si>
  <si>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</si>
  <si>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</si>
  <si>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</si>
  <si>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</si>
  <si>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</si>
  <si>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</si>
  <si>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</si>
  <si>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</si>
  <si>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</si>
  <si>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</si>
  <si>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</si>
  <si>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</si>
  <si>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</si>
  <si>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</si>
  <si>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</si>
  <si>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</si>
  <si>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</si>
  <si>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</si>
  <si>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</si>
  <si>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</si>
  <si>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</si>
  <si>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</si>
  <si>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</si>
  <si>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</si>
  <si>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</si>
  <si>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</si>
  <si>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</si>
  <si>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</si>
  <si>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</si>
  <si>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</si>
  <si>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</si>
  <si>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</si>
  <si>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</si>
  <si>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</si>
  <si>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</si>
  <si>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</si>
  <si>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227</t>
  </si>
  <si>
    <t>预备费</t>
  </si>
  <si>
    <t>229</t>
  </si>
  <si>
    <t>其他支出</t>
  </si>
  <si>
    <t>22902</t>
  </si>
  <si>
    <t xml:space="preserve">    年初预留</t>
  </si>
  <si>
    <t>2290201</t>
  </si>
  <si>
    <t xml:space="preserve">      年初预留</t>
  </si>
  <si>
    <t>22999</t>
  </si>
  <si>
    <t xml:space="preserve">       其他支出</t>
  </si>
  <si>
    <t>2299999</t>
  </si>
  <si>
    <t xml:space="preserve">      其他支出</t>
  </si>
  <si>
    <t>232</t>
  </si>
  <si>
    <t>债务付息支出</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</si>
  <si>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</si>
  <si>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</si>
  <si>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</si>
  <si>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</si>
  <si>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</si>
  <si>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</si>
  <si>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</si>
  <si>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</si>
  <si>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2320399</t>
  </si>
  <si>
    <t xml:space="preserve">      地方政府其他一般债务付息支出</t>
  </si>
  <si>
    <t>233</t>
  </si>
  <si>
    <t>债务发行费用支出</t>
  </si>
  <si>
    <t>23303</t>
  </si>
  <si>
    <t xml:space="preserve">    地方政府一般债务发行费用支出</t>
  </si>
  <si>
    <t>2330301</t>
  </si>
  <si>
    <t xml:space="preserve">      地方政府一般债务发行费用支出</t>
  </si>
  <si>
    <t>表三</t>
  </si>
  <si>
    <r>
      <rPr>
        <sz val="18"/>
        <rFont val="方正小标宋简体"/>
        <charset val="134"/>
      </rPr>
      <t>潞城区202</t>
    </r>
    <r>
      <rPr>
        <sz val="18"/>
        <rFont val="方正小标宋简体"/>
        <charset val="134"/>
      </rPr>
      <t>4</t>
    </r>
    <r>
      <rPr>
        <sz val="18"/>
        <rFont val="方正小标宋简体"/>
        <charset val="134"/>
      </rPr>
      <t>年一般公共预算本级支出表</t>
    </r>
  </si>
  <si>
    <t>金额单位：万元</t>
  </si>
  <si>
    <t>合计</t>
  </si>
  <si>
    <t>当年财力安排</t>
  </si>
  <si>
    <t>专项转移支付收入安排</t>
  </si>
  <si>
    <t>动用上年结余安排</t>
  </si>
  <si>
    <t>调入资金</t>
  </si>
  <si>
    <t>政府债务资金</t>
  </si>
  <si>
    <t>动用预算稳定调节基金</t>
  </si>
  <si>
    <t>支出合计</t>
  </si>
  <si>
    <t>表四</t>
  </si>
  <si>
    <t>潞城区2024年一般公共预算基本支出表</t>
  </si>
  <si>
    <t>经济科目名称</t>
  </si>
  <si>
    <t>备注</t>
  </si>
  <si>
    <t>　[50101]工资奖金津补贴</t>
  </si>
  <si>
    <t>　[50102]社会保障缴费</t>
  </si>
  <si>
    <t>　[50103]住房公积金</t>
  </si>
  <si>
    <t>　[50199]其他工资福利支出</t>
  </si>
  <si>
    <t xml:space="preserve">  [50201]办公经费</t>
  </si>
  <si>
    <t xml:space="preserve">  [50202]会议费</t>
  </si>
  <si>
    <t xml:space="preserve">  [50203]培训费</t>
  </si>
  <si>
    <t xml:space="preserve">  [50204]专用材料购置费</t>
  </si>
  <si>
    <t xml:space="preserve">  [50205]委托业务费</t>
  </si>
  <si>
    <t xml:space="preserve">  [50206]公务接待费</t>
  </si>
  <si>
    <t xml:space="preserve">  [50207]因公出国（境）费用</t>
  </si>
  <si>
    <t xml:space="preserve">  [50208]公务用车运行维护费</t>
  </si>
  <si>
    <t xml:space="preserve">  [50209]维修（护）费</t>
  </si>
  <si>
    <t xml:space="preserve">  [50299]其他商品和服务支出</t>
  </si>
  <si>
    <t xml:space="preserve">  [50301]房屋建筑物购建</t>
  </si>
  <si>
    <t xml:space="preserve">  [50302]基础设施建设</t>
  </si>
  <si>
    <t xml:space="preserve">  [50303]公务用车购置</t>
  </si>
  <si>
    <r>
      <rPr>
        <sz val="10"/>
        <color indexed="8"/>
        <rFont val="宋体"/>
        <charset val="134"/>
      </rPr>
      <t xml:space="preserve">  [50305</t>
    </r>
    <r>
      <rPr>
        <sz val="10"/>
        <color indexed="8"/>
        <rFont val="宋体"/>
        <charset val="134"/>
      </rPr>
      <t>]土地征迁补偿和安置支出</t>
    </r>
  </si>
  <si>
    <t xml:space="preserve">  [50306]设备购置</t>
  </si>
  <si>
    <t xml:space="preserve">  [50307]大型修缮</t>
  </si>
  <si>
    <t xml:space="preserve">  [50399]其他资本性支出</t>
  </si>
  <si>
    <r>
      <rPr>
        <sz val="10"/>
        <color indexed="8"/>
        <rFont val="宋体"/>
        <charset val="134"/>
      </rPr>
      <t xml:space="preserve">  [504</t>
    </r>
    <r>
      <rPr>
        <sz val="10"/>
        <color indexed="8"/>
        <rFont val="宋体"/>
        <charset val="134"/>
      </rPr>
      <t>0</t>
    </r>
    <r>
      <rPr>
        <sz val="10"/>
        <color indexed="8"/>
        <rFont val="宋体"/>
        <charset val="134"/>
      </rPr>
      <t>2</t>
    </r>
    <r>
      <rPr>
        <sz val="10"/>
        <color indexed="8"/>
        <rFont val="宋体"/>
        <charset val="134"/>
      </rPr>
      <t>]基础设施建设</t>
    </r>
  </si>
  <si>
    <r>
      <rPr>
        <sz val="10"/>
        <color indexed="8"/>
        <rFont val="宋体"/>
        <charset val="134"/>
      </rPr>
      <t xml:space="preserve">  [50</t>
    </r>
    <r>
      <rPr>
        <sz val="10"/>
        <color indexed="8"/>
        <rFont val="宋体"/>
        <charset val="134"/>
      </rPr>
      <t>4</t>
    </r>
    <r>
      <rPr>
        <sz val="10"/>
        <color indexed="8"/>
        <rFont val="宋体"/>
        <charset val="134"/>
      </rPr>
      <t>0</t>
    </r>
    <r>
      <rPr>
        <sz val="10"/>
        <color indexed="8"/>
        <rFont val="宋体"/>
        <charset val="134"/>
      </rPr>
      <t>4</t>
    </r>
    <r>
      <rPr>
        <sz val="10"/>
        <color indexed="8"/>
        <rFont val="宋体"/>
        <charset val="134"/>
      </rPr>
      <t>]设备购置</t>
    </r>
  </si>
  <si>
    <t xml:space="preserve">  [50501]工资福利支出</t>
  </si>
  <si>
    <t xml:space="preserve">  [5050201]公务接待费</t>
  </si>
  <si>
    <t xml:space="preserve">  [5050203]公务用车运行维护费</t>
  </si>
  <si>
    <t xml:space="preserve">  [5050299]商品和服务支出</t>
  </si>
  <si>
    <t xml:space="preserve">  [5060199]资本性支出（一）</t>
  </si>
  <si>
    <t xml:space="preserve">  [50701]费用补贴</t>
  </si>
  <si>
    <t xml:space="preserve">  [50702]利息补贴</t>
  </si>
  <si>
    <t xml:space="preserve">  [50799]其他对企业补助</t>
  </si>
  <si>
    <t xml:space="preserve">  [50803]资本金注入（一）</t>
  </si>
  <si>
    <t>509</t>
  </si>
  <si>
    <t xml:space="preserve">  [50901]社会福利和救助</t>
  </si>
  <si>
    <t xml:space="preserve">  [50902]助学金</t>
  </si>
  <si>
    <t xml:space="preserve">  [50903]个人农业生产补贴</t>
  </si>
  <si>
    <t xml:space="preserve">  [50905]离退休费</t>
  </si>
  <si>
    <t xml:space="preserve">  [50999]其他对个人和家庭补助</t>
  </si>
  <si>
    <t xml:space="preserve">  [51002]对社会保险基金补助</t>
  </si>
  <si>
    <t xml:space="preserve">  [51101]国内债务付息</t>
  </si>
  <si>
    <t xml:space="preserve">  [51103]国内债务发行费用</t>
  </si>
  <si>
    <t xml:space="preserve">  [51201]国内债务还本</t>
  </si>
  <si>
    <t xml:space="preserve">  [51401]预备费</t>
  </si>
  <si>
    <t xml:space="preserve">  [59908]对民间非营利组织和群众性自治组织补贴</t>
  </si>
  <si>
    <t>表五</t>
  </si>
  <si>
    <t>2024年税收返还和转移支付表</t>
  </si>
  <si>
    <t>潞城区</t>
  </si>
  <si>
    <t>公共财政预算收入</t>
  </si>
  <si>
    <t>一、本年公共财政预算收入</t>
  </si>
  <si>
    <t xml:space="preserve">二、上级补助收入                         </t>
  </si>
  <si>
    <t xml:space="preserve"> 1、返还性收入</t>
  </si>
  <si>
    <t xml:space="preserve">  （1）所得税基数返还</t>
  </si>
  <si>
    <t xml:space="preserve">  （2）成品油税费改革返还</t>
  </si>
  <si>
    <t xml:space="preserve">  （3）增值税税收返还</t>
  </si>
  <si>
    <t xml:space="preserve">  （4）消费税税收返还</t>
  </si>
  <si>
    <t xml:space="preserve">  （5）增值税五五分享税收返还</t>
  </si>
  <si>
    <t xml:space="preserve"> 2、一般性转移支付收入</t>
  </si>
  <si>
    <t xml:space="preserve">  （1）体制补助收入</t>
  </si>
  <si>
    <t xml:space="preserve">    原体制补助                       </t>
  </si>
  <si>
    <t xml:space="preserve">    调整体制补助</t>
  </si>
  <si>
    <t xml:space="preserve">    转移支付补助（固定部分）</t>
  </si>
  <si>
    <t xml:space="preserve">    长财预[2022]27号县改区体制调整补助基数</t>
  </si>
  <si>
    <t xml:space="preserve">  （2）均衡性转移支付补助</t>
  </si>
  <si>
    <t xml:space="preserve">    小  计</t>
  </si>
  <si>
    <t xml:space="preserve">    长财预[2016]42号省对市县均衡性转移支付增量资金</t>
  </si>
  <si>
    <t xml:space="preserve">    长财预[2015]73号2016年调整工资等转移支付</t>
  </si>
  <si>
    <t xml:space="preserve">    长财预[2015]73号帮助县级落实个人部分专项补助</t>
  </si>
  <si>
    <t xml:space="preserve">    长财预[2018]98号2018年省对市县均衡性转移支付增量</t>
  </si>
  <si>
    <t xml:space="preserve">    长财预[2022]4号2022年调整工资政策转移支付</t>
  </si>
  <si>
    <t xml:space="preserve">    长财预[2023]48号24年三基建设市级补助</t>
  </si>
  <si>
    <t xml:space="preserve">    长财预[2023]50号24年社区事务转移支付</t>
  </si>
  <si>
    <t xml:space="preserve">    长财预[2023]65号24年农业转移人口市民化奖励</t>
  </si>
  <si>
    <t xml:space="preserve">    长财预[2023]76号24年乡镇工作补贴</t>
  </si>
  <si>
    <t xml:space="preserve">    长财预[2023]75号24年财政均衡性转移支付</t>
  </si>
  <si>
    <t xml:space="preserve">    长财预[2023]15号23年第二批均衡性转移支付</t>
  </si>
  <si>
    <t xml:space="preserve">    长财预[2022]11号22年第三批均衡性转移支付</t>
  </si>
  <si>
    <t xml:space="preserve">    长财预[2022]39号22年中央均衡性转移支付</t>
  </si>
  <si>
    <t xml:space="preserve">    长财预[2023]55号24年绿色发展转移支付</t>
  </si>
  <si>
    <t xml:space="preserve">    长财预[2023]14号23年绿色发展转移支付</t>
  </si>
  <si>
    <t xml:space="preserve">    长财预[2023]10号23年农业人口市民化奖励资金</t>
  </si>
  <si>
    <t xml:space="preserve">    长财预[2022]71号22年财力性转移支付资金</t>
  </si>
  <si>
    <t xml:space="preserve">  （3）县级基本财力保障机制奖补资金</t>
  </si>
  <si>
    <t xml:space="preserve">    长财预[2023]68号24年县级基本财力保障奖补</t>
  </si>
  <si>
    <t xml:space="preserve">    长财预[2022]51号22年第二批县级基本财力保障奖补</t>
  </si>
  <si>
    <t xml:space="preserve">    长财预[2022]98号22年第三批县级基本财力保障奖补</t>
  </si>
  <si>
    <t xml:space="preserve">  （4）各项结算补助收入</t>
  </si>
  <si>
    <t xml:space="preserve">    煤炭资源税结算补助</t>
  </si>
  <si>
    <t xml:space="preserve">    晋财建[2023]235号公路路政执法人员经费下划经费基数</t>
  </si>
  <si>
    <t xml:space="preserve">    长财行[2014]112号调整地税三代手续费负担</t>
  </si>
  <si>
    <t xml:space="preserve">    长财行[2019]3号税务部门经费划转基数（基本支出）</t>
  </si>
  <si>
    <t xml:space="preserve">    长财行[2019]3号税务部门经费划转基数（三代手续费）</t>
  </si>
  <si>
    <t xml:space="preserve">    长财行[2019]3号税务部门经费划转基数（三税手续费）</t>
  </si>
  <si>
    <t xml:space="preserve">    长财行[2020]82号下划代扣代缴个人所得税手续费基数</t>
  </si>
  <si>
    <t xml:space="preserve">    晋财行[2019]95号盐务管理分局下划基数</t>
  </si>
  <si>
    <t xml:space="preserve">    长财预[2023]74号23年度县级、开发区财政奖补资金</t>
  </si>
  <si>
    <t xml:space="preserve">    晋财预[2023]11号22年市县公共支出进度考核奖惩资金</t>
  </si>
  <si>
    <t xml:space="preserve">    长财预[2023]18号22年度省对县级、开发区财政奖补资金（第二批）</t>
  </si>
  <si>
    <t xml:space="preserve">    长财预[2022]83号23年度黄河流域生态保护和高质量发展奖补资金</t>
  </si>
  <si>
    <t xml:space="preserve">    长财金[2023]32号22年度民族特需商品生产贷款贴息资金 </t>
  </si>
  <si>
    <t xml:space="preserve">    长财教[2023]207号24年公共体育场馆低免费开放补助</t>
  </si>
  <si>
    <t xml:space="preserve">    长财教[2022]38号22年公共体育场馆低免费开放补助（第二批）</t>
  </si>
  <si>
    <t xml:space="preserve">    长财教[2023]169号24年公共图书馆美术馆文化馆（站）免费开放</t>
  </si>
  <si>
    <t xml:space="preserve">    长财教[2023]184号24年博物馆纪念馆免费开放补助资金</t>
  </si>
  <si>
    <t xml:space="preserve">    长财教[2022]60号22年博物馆纪念馆免费开放（第二批）</t>
  </si>
  <si>
    <t xml:space="preserve">    长财教[2023]193号24年“三区”人才计划教师专项中央及省补助</t>
  </si>
  <si>
    <t xml:space="preserve">    长财教[2022]16号22年春季三区人才支持教师省级专项</t>
  </si>
  <si>
    <t xml:space="preserve">    长财教[2023]12号/66号23年“三区”人才计划教师专项中央及省补助</t>
  </si>
  <si>
    <t xml:space="preserve">    长财教[2023]172号24年文化人才中央及省级专项经费预算</t>
  </si>
  <si>
    <t xml:space="preserve">    长财教[2023]55号23年文化人才中央及省级专项经费预算（第二批）</t>
  </si>
  <si>
    <t xml:space="preserve">    长财教[2023]80号23年三区人才支持科技人员专项</t>
  </si>
  <si>
    <t xml:space="preserve">    长财行[2023]63号24年度选调生到村工作中央和省级财政补助资金</t>
  </si>
  <si>
    <t xml:space="preserve">    长财行[2023]？号23年度选调生到村工作中央和省级财政补助资金</t>
  </si>
  <si>
    <t xml:space="preserve">    长财行[2023]8号23年寺观教堂维修经费预算</t>
  </si>
  <si>
    <t xml:space="preserve">    长财政法[2023]？号24年中央解决特殊疑难信访问题资金</t>
  </si>
  <si>
    <t xml:space="preserve">    长财行[2023]119号24年质检和计量测试中心奖补资金</t>
  </si>
  <si>
    <t xml:space="preserve">    长财政法[2023]？号中央民兵经费</t>
  </si>
  <si>
    <t xml:space="preserve">    长财政法[2023]26号中央民兵经费</t>
  </si>
  <si>
    <t xml:space="preserve">    长财预[2023]13号疫情防控财力补助资金</t>
  </si>
  <si>
    <t xml:space="preserve">    长财行[2023]33号某教“三化”问题集中治理工作专项经费</t>
  </si>
  <si>
    <t xml:space="preserve">    长财农[2023]71号23年中央玉米大豆“一喷多促”补助资金</t>
  </si>
  <si>
    <t xml:space="preserve">    长财建一函[2022]13号2021-2022年度取暖季天然气价格倒挂补贴结算</t>
  </si>
  <si>
    <t xml:space="preserve">    长财社[2023]10号2021年下半年及2022年新冠疫苗接种中央补助</t>
  </si>
  <si>
    <t xml:space="preserve">    长财社[2023]14号预拨2023年医务人员临时工作补助中央及省级补助</t>
  </si>
  <si>
    <t xml:space="preserve">    长财社[2023]15号2023年新冠患者救治省级补助</t>
  </si>
  <si>
    <t xml:space="preserve">    长财社[2023]43号2023年新冠患者救治中央及市级补助</t>
  </si>
  <si>
    <t xml:space="preserve">    长财社[2023]80号2023年新冠患者救治中央、省及市级补助（第二批）</t>
  </si>
  <si>
    <t xml:space="preserve">    长财社[2023]178号新冠病毒疫苗及接种费用补助（市级统支，县级扣款）</t>
  </si>
  <si>
    <t xml:space="preserve">    长财预[2023]51号2020年、2021年开发区税收增收市级奖补资金</t>
  </si>
  <si>
    <t xml:space="preserve">    长财预[2023]70号2023年支持新兴产业发展市级奖补资金</t>
  </si>
  <si>
    <t xml:space="preserve">  （5）资源枯竭型城市转移支付补助</t>
  </si>
  <si>
    <t xml:space="preserve">    长财预[2023]67号24年资源枯竭城市转移支付</t>
  </si>
  <si>
    <t xml:space="preserve">    长财预[2023]11号23年资源枯竭城市转移支付</t>
  </si>
  <si>
    <t xml:space="preserve">  （6）企业事业单位划转转移支付补助</t>
  </si>
  <si>
    <t xml:space="preserve">    企事业单位预算划转补助收入</t>
  </si>
  <si>
    <t xml:space="preserve">  （7）产粮（油）大县奖励资金收入</t>
  </si>
  <si>
    <t xml:space="preserve">    长财建一[2024]4号 24年产粮大县中央奖励</t>
  </si>
  <si>
    <t xml:space="preserve">    长财建一[2023]93号 23年产粮大县省级奖励</t>
  </si>
  <si>
    <t xml:space="preserve">  （8）重点生态功能区转移支付</t>
  </si>
  <si>
    <t xml:space="preserve">    晋财预[2023]92号24年国家重点生态功能区转移支付</t>
  </si>
  <si>
    <t xml:space="preserve">    长财预[2022]37号22年国家重点生态功能区转移支付</t>
  </si>
  <si>
    <t xml:space="preserve">    </t>
  </si>
  <si>
    <t xml:space="preserve">  （9）固定数额补助收入</t>
  </si>
  <si>
    <t xml:space="preserve">    定额结算补助（见附表）</t>
  </si>
  <si>
    <t xml:space="preserve">    长财行[2015]37号2015年中央对地方审计专项（进基数）</t>
  </si>
  <si>
    <t xml:space="preserve">    长财预[2014]78号国有农场税费改革转移支付（进基数）</t>
  </si>
  <si>
    <t xml:space="preserve">    晋财行[2014]208号工商、质监基数划转</t>
  </si>
  <si>
    <t xml:space="preserve">    晋财行[2014]208号市县质监未纳入14年津补贴提标</t>
  </si>
  <si>
    <t xml:space="preserve">    晋财建二[2016]248号省下划开发区土地分局支出基数</t>
  </si>
  <si>
    <t xml:space="preserve">    长财预[2010]36号义务教育绩效工资转移支付</t>
  </si>
  <si>
    <t xml:space="preserve">    晋财预[2011]126号卫生事业单位绩效工资补助</t>
  </si>
  <si>
    <t xml:space="preserve">    晋财资[2017]318号国企职教幼教退休教师补助基数</t>
  </si>
  <si>
    <t xml:space="preserve">    长财预[2018]34号艰苦边远地区津贴提标补助</t>
  </si>
  <si>
    <t xml:space="preserve">    长财预[2016]36号调整艰苦边远地区津贴标准补助</t>
  </si>
  <si>
    <t xml:space="preserve">    长财预[2023]8号艰苦边远地区津贴标准提标基数</t>
  </si>
  <si>
    <t xml:space="preserve">    晋财文[2020]114号八路军太行纪念馆经费下划基数</t>
  </si>
  <si>
    <t xml:space="preserve">    晋财社[2019]221号20年困难企业军转干部生活补助</t>
  </si>
  <si>
    <t xml:space="preserve">    长财预[2023]49号24年农村税费改革转移支付</t>
  </si>
  <si>
    <t xml:space="preserve">    长财建一[2022]103号22年农产品成本调查中央补助</t>
  </si>
  <si>
    <t xml:space="preserve">    长财农[2022]103号23年中央成品油价格调整对渔业补助指标</t>
  </si>
  <si>
    <t xml:space="preserve">    长财行[2022]67号23年工商行政管理专项</t>
  </si>
  <si>
    <t xml:space="preserve">    长财教[2023]201号24年中央基层科普行动计划资金</t>
  </si>
  <si>
    <t xml:space="preserve">    长财社[2023]237号24年优抚事业单位补助</t>
  </si>
  <si>
    <t xml:space="preserve">    长财行[2023]120号24年华侨及归侨归眷救济中央及省补助</t>
  </si>
  <si>
    <t xml:space="preserve">    长财建一[2023]99号23年中央农村客运补贴、城市交通发展奖励</t>
  </si>
  <si>
    <t xml:space="preserve">  （10）革命老区转移支付补助</t>
  </si>
  <si>
    <t xml:space="preserve">    长财预[2023]66号24年革命老区转移支付</t>
  </si>
  <si>
    <t xml:space="preserve">    长财预[2023]7号23年第二批革命老区转移支付</t>
  </si>
  <si>
    <t xml:space="preserve">  （11）巩固脱贫攻坚成果衔接乡村振兴转移支付补助</t>
  </si>
  <si>
    <t xml:space="preserve">    长财农[2023]107号24年衔接推进乡村振兴省级补助资金</t>
  </si>
  <si>
    <t xml:space="preserve">    长财农[2023]106号24年衔接推进乡村振兴中央补助资金</t>
  </si>
  <si>
    <t xml:space="preserve">    长财农[2023]5号23年衔接推进乡村振兴省级补助资金</t>
  </si>
  <si>
    <t xml:space="preserve">    晋财农[2023]177号24年衔接推进乡村振兴省级补助资金（少数民族发展）</t>
  </si>
  <si>
    <t xml:space="preserve">    长财农[2023]33号23年第二批衔接推进乡村振兴省级补助资金</t>
  </si>
  <si>
    <t xml:space="preserve">    晋财农[2023]157号24年省派驻村工作队工作经费</t>
  </si>
  <si>
    <t xml:space="preserve">    长财农[2023]31号23年第四批衔接推进乡村振兴省补助资金</t>
  </si>
  <si>
    <t xml:space="preserve">    长财农[2023]67号发展高质量庭院经济奖补资金</t>
  </si>
  <si>
    <t xml:space="preserve">    晋财农[2023]172号省级支持脱贫人口增收设施农业预算</t>
  </si>
  <si>
    <t xml:space="preserve">    长财农[2023]58号发展新型农村集体经济省级补助资金</t>
  </si>
  <si>
    <t xml:space="preserve">    长财农[2023]74号脱贫人口发展农业特色产业省级补助资金</t>
  </si>
  <si>
    <t xml:space="preserve">    长财社[2023]75号收回2021年建档立卡清算资金</t>
  </si>
  <si>
    <t xml:space="preserve">  （12）公共安全共同财政事权转移支付支出 </t>
  </si>
  <si>
    <t xml:space="preserve">    一体化系统提取数据</t>
  </si>
  <si>
    <t xml:space="preserve">  （13）教育共同财政事权转移支付支出</t>
  </si>
  <si>
    <t xml:space="preserve">  （14）科技共同财政事权转移支付支出</t>
  </si>
  <si>
    <t xml:space="preserve">  （15）文化旅游共同财政事权转移支付支出</t>
  </si>
  <si>
    <t xml:space="preserve">  （16) 社会保障和就业共同财政事权转移支付支出</t>
  </si>
  <si>
    <t xml:space="preserve">  （17）医疗卫生健康共同财政事权转移支付支出</t>
  </si>
  <si>
    <t xml:space="preserve">  （18）节能环保共同财政事权转移支付支出</t>
  </si>
  <si>
    <t xml:space="preserve">  （19）城乡社区共同财政事权转移支付支出</t>
  </si>
  <si>
    <t xml:space="preserve">  （20）农林水共同财政事权转移支付支出</t>
  </si>
  <si>
    <t xml:space="preserve">  （21）交通运输共同财政事权转移支付支出</t>
  </si>
  <si>
    <t xml:space="preserve">  （22）商业服务业共同财政事权转移支付支出</t>
  </si>
  <si>
    <t xml:space="preserve">  （23）住房保障共同财政事权转移支付支出</t>
  </si>
  <si>
    <t xml:space="preserve">  （24）灾害防治及应急管理共同事权转移支付补助</t>
  </si>
  <si>
    <t xml:space="preserve">  （25）其他共同事权转移支付补助</t>
  </si>
  <si>
    <t xml:space="preserve">  （26）增值税留抵退税转移支付补助</t>
  </si>
  <si>
    <t xml:space="preserve">    长财预[2022]41号第三批支持基层落实减税降费和重点民生资金</t>
  </si>
  <si>
    <t xml:space="preserve">    长财预[2023]41号清算22年新出台政策留抵退税专项资金</t>
  </si>
  <si>
    <t xml:space="preserve">  （27）其他退税减税降费转移支付补助</t>
  </si>
  <si>
    <t xml:space="preserve">    长财预[2022]30号22年第二批支持基层落实减税降费和民生资金</t>
  </si>
  <si>
    <t xml:space="preserve">  （28）补充县区财力转移支付补助</t>
  </si>
  <si>
    <t xml:space="preserve">  （29）其他一般性转移支付补助</t>
  </si>
  <si>
    <t xml:space="preserve">    长财预[2023]61号下达县级年终一次性转移支付</t>
  </si>
  <si>
    <t xml:space="preserve">    晋财行[2023]147号24年省直单位选派驻村第一书记工作经费</t>
  </si>
  <si>
    <t xml:space="preserve">    长财行[2023]114号24年度基层市场监管补助经费</t>
  </si>
  <si>
    <t xml:space="preserve">    长财建一[2022]137号23年生猪调出大县奖励资金</t>
  </si>
  <si>
    <t xml:space="preserve">    长财建一[2023]131号23年生猪调出大县奖励资金</t>
  </si>
  <si>
    <t xml:space="preserve">    长财债[2023]14号23年第一批专项债重点支持项目补助资金</t>
  </si>
  <si>
    <t xml:space="preserve">    晋财省直预[2023]40号市县考核奖励资金</t>
  </si>
  <si>
    <t xml:space="preserve"> 3、专项转移支付收入                </t>
  </si>
  <si>
    <t xml:space="preserve">  （1）一般公共服务 </t>
  </si>
  <si>
    <t xml:space="preserve">  （2）国防 </t>
  </si>
  <si>
    <t xml:space="preserve">  （3）公共安全 </t>
  </si>
  <si>
    <t xml:space="preserve">  （4）教育 </t>
  </si>
  <si>
    <t xml:space="preserve">  （5）科学技术 </t>
  </si>
  <si>
    <t xml:space="preserve">  （6）文化旅游体育与传媒 </t>
  </si>
  <si>
    <t xml:space="preserve">  （7）社会保障和就业 </t>
  </si>
  <si>
    <t xml:space="preserve">  （8）卫生健康</t>
  </si>
  <si>
    <t xml:space="preserve">  （9）节能环保 </t>
  </si>
  <si>
    <t xml:space="preserve">  （10）城乡社区 </t>
  </si>
  <si>
    <t xml:space="preserve">  （11）农林水 </t>
  </si>
  <si>
    <t xml:space="preserve">  （12）交通运输 </t>
  </si>
  <si>
    <t xml:space="preserve">  （13）资源勘探信息等 </t>
  </si>
  <si>
    <t xml:space="preserve">  （14）商业服务业等 </t>
  </si>
  <si>
    <t xml:space="preserve">  （15）金融 </t>
  </si>
  <si>
    <t xml:space="preserve">  （16）自然资源海洋气象等</t>
  </si>
  <si>
    <t xml:space="preserve">  （17）住房保障 </t>
  </si>
  <si>
    <t xml:space="preserve">  （18）粮油物资储备 </t>
  </si>
  <si>
    <t xml:space="preserve">  （19）灾害防治及应急管理 </t>
  </si>
  <si>
    <t xml:space="preserve">  （20）其他 </t>
  </si>
  <si>
    <t>三、一般债务收入</t>
  </si>
  <si>
    <t xml:space="preserve">     新增一般债券收入</t>
  </si>
  <si>
    <t xml:space="preserve">     再融资一般债券收入</t>
  </si>
  <si>
    <t>四、待偿债置换一般债券上年结余</t>
  </si>
  <si>
    <t>五、上年结余收入</t>
  </si>
  <si>
    <t>六、动用预算稳定调节基金</t>
  </si>
  <si>
    <t>七、调入资金</t>
  </si>
  <si>
    <r>
      <rPr>
        <sz val="9"/>
        <rFont val="宋体"/>
        <charset val="134"/>
      </rPr>
      <t xml:space="preserve">   </t>
    </r>
    <r>
      <rPr>
        <sz val="9"/>
        <rFont val="宋体"/>
        <charset val="134"/>
      </rPr>
      <t xml:space="preserve"> </t>
    </r>
    <r>
      <rPr>
        <sz val="9"/>
        <rFont val="宋体"/>
        <charset val="134"/>
      </rPr>
      <t xml:space="preserve"> 政府性基金调入</t>
    </r>
  </si>
  <si>
    <t xml:space="preserve">     国有资本经营预算调入</t>
  </si>
  <si>
    <r>
      <rPr>
        <sz val="9"/>
        <rFont val="宋体"/>
        <charset val="134"/>
      </rPr>
      <t xml:space="preserve">  </t>
    </r>
    <r>
      <rPr>
        <sz val="9"/>
        <rFont val="宋体"/>
        <charset val="134"/>
      </rPr>
      <t xml:space="preserve"> </t>
    </r>
    <r>
      <rPr>
        <sz val="9"/>
        <rFont val="宋体"/>
        <charset val="134"/>
      </rPr>
      <t xml:space="preserve">  财政专户管理资金调入</t>
    </r>
  </si>
  <si>
    <r>
      <rPr>
        <sz val="9"/>
        <rFont val="宋体"/>
        <charset val="134"/>
      </rPr>
      <t xml:space="preserve">  </t>
    </r>
    <r>
      <rPr>
        <sz val="9"/>
        <rFont val="宋体"/>
        <charset val="134"/>
      </rPr>
      <t xml:space="preserve"> </t>
    </r>
    <r>
      <rPr>
        <sz val="9"/>
        <rFont val="宋体"/>
        <charset val="134"/>
      </rPr>
      <t xml:space="preserve">  其他调入</t>
    </r>
  </si>
  <si>
    <t>公共财政预算支出</t>
  </si>
  <si>
    <t>一、本年公共财政预算支出</t>
  </si>
  <si>
    <t>二、上解支出</t>
  </si>
  <si>
    <t xml:space="preserve"> 1、原体制上解数</t>
  </si>
  <si>
    <t xml:space="preserve"> 2、出口退税超基数返还地方负担专项上解</t>
  </si>
  <si>
    <t xml:space="preserve"> 3、专项上解支出</t>
  </si>
  <si>
    <t xml:space="preserve">  （1）十四五期间援疆资金-2023年</t>
  </si>
  <si>
    <t xml:space="preserve">  （2）长财预[2023]52号水资源税上解（2024-2028）</t>
  </si>
  <si>
    <t xml:space="preserve">  （3）体制管理型直管县基数上解</t>
  </si>
  <si>
    <t xml:space="preserve">  （4）市级对体制管理型直管县基数上解</t>
  </si>
  <si>
    <t xml:space="preserve">  （5）补贴县摘帽资金到期上解的结算</t>
  </si>
  <si>
    <t xml:space="preserve">  （6）改变粮食风险基金拨款渠道的结算</t>
  </si>
  <si>
    <t xml:space="preserve">  （7）晋财建二[2019]177号生态环境监测机构上划基数</t>
  </si>
  <si>
    <t xml:space="preserve">  （8）市县法检两院上划基数结算</t>
  </si>
  <si>
    <t xml:space="preserve">  （9）长财社[2020]45号医疗卫生领域改革基数划转上解</t>
  </si>
  <si>
    <t xml:space="preserve">  （10）晋财教[2020]30号教育领域改革基数划转上解</t>
  </si>
  <si>
    <t xml:space="preserve">  （11）长财教[2021]14号公共文化领域改革基数划转上解（中央）</t>
  </si>
  <si>
    <t xml:space="preserve">  （12）长财教[2021]125号公共文化领域改革基数划转上解（省级）</t>
  </si>
  <si>
    <t xml:space="preserve">  （13）晋财文[2022]4号公共文化改革基数上解-博物馆纪念馆（省级）</t>
  </si>
  <si>
    <t xml:space="preserve">  （14）长财政法[2021]10号国防领域改革基数划转上解（中央）</t>
  </si>
  <si>
    <t xml:space="preserve">  （15）长财社[2021]119号国防领域义务兵优待金基数上解（省级）</t>
  </si>
  <si>
    <t xml:space="preserve">  （16）长财社[2021]132号国防领域义务兵优待金基数上解（市级）</t>
  </si>
  <si>
    <t xml:space="preserve">  （17）长财预[2024]00号省以下财政体制改革收入下划基数上解（预上解）</t>
  </si>
  <si>
    <t xml:space="preserve">  （18）体制管理型省直管县结算上解（见附表）</t>
  </si>
  <si>
    <t xml:space="preserve">  （19）教育费附加、地方教育费附加专项上解（高新区/经开区）</t>
  </si>
  <si>
    <r>
      <rPr>
        <sz val="9"/>
        <color rgb="FFFF0000"/>
        <rFont val="宋体"/>
        <charset val="134"/>
      </rPr>
      <t xml:space="preserve">  </t>
    </r>
    <r>
      <rPr>
        <sz val="9"/>
        <rFont val="宋体"/>
        <charset val="134"/>
      </rPr>
      <t>（20）长财预[2024]00号23年增值税留抵退税省级调库部分上解（预上解）</t>
    </r>
  </si>
  <si>
    <r>
      <rPr>
        <sz val="9"/>
        <color rgb="FFFF0000"/>
        <rFont val="宋体"/>
        <charset val="134"/>
      </rPr>
      <t xml:space="preserve">  </t>
    </r>
    <r>
      <rPr>
        <sz val="9"/>
        <rFont val="宋体"/>
        <charset val="134"/>
      </rPr>
      <t>（21）长财预[2024]00号23年增值税留抵退税省级代垫部分上解（预上解）</t>
    </r>
  </si>
  <si>
    <r>
      <rPr>
        <sz val="9"/>
        <color rgb="FFFF0000"/>
        <rFont val="宋体"/>
        <charset val="134"/>
      </rPr>
      <t xml:space="preserve">  </t>
    </r>
    <r>
      <rPr>
        <sz val="9"/>
        <rFont val="宋体"/>
        <charset val="134"/>
      </rPr>
      <t>（22）长财建一[2022]142号可再生能源电价附加增值税返还资金地方扣款</t>
    </r>
  </si>
  <si>
    <r>
      <rPr>
        <sz val="9"/>
        <color rgb="FFFF0000"/>
        <rFont val="宋体"/>
        <charset val="134"/>
      </rPr>
      <t xml:space="preserve">  </t>
    </r>
    <r>
      <rPr>
        <sz val="9"/>
        <rFont val="宋体"/>
        <charset val="134"/>
      </rPr>
      <t>（23）晋财资环[2023]229号扣缴2022.12-2023.11空气质量考核</t>
    </r>
  </si>
  <si>
    <t xml:space="preserve">  （24）长财建二[2023]249号市级空气质量和水质考核奖惩资金</t>
  </si>
  <si>
    <r>
      <rPr>
        <sz val="9"/>
        <color rgb="FFFF0000"/>
        <rFont val="宋体"/>
        <charset val="134"/>
      </rPr>
      <t xml:space="preserve">  </t>
    </r>
    <r>
      <rPr>
        <sz val="9"/>
        <rFont val="宋体"/>
        <charset val="134"/>
      </rPr>
      <t>（25）长财建二函[2023]14号2023年耕地开垦费上解</t>
    </r>
  </si>
  <si>
    <r>
      <rPr>
        <sz val="9"/>
        <color rgb="FFFF0000"/>
        <rFont val="宋体"/>
        <charset val="134"/>
      </rPr>
      <t xml:space="preserve">  </t>
    </r>
    <r>
      <rPr>
        <sz val="9"/>
        <rFont val="宋体"/>
        <charset val="134"/>
      </rPr>
      <t>（99）其他</t>
    </r>
  </si>
  <si>
    <t>三、调出资金</t>
  </si>
  <si>
    <t>四、一般债务还本支出</t>
  </si>
  <si>
    <t xml:space="preserve">   1.一般债券还本支出</t>
  </si>
  <si>
    <t xml:space="preserve">   2.向外国政府借款还本支出</t>
  </si>
  <si>
    <t xml:space="preserve">   3.向国际组织借款还本支出</t>
  </si>
  <si>
    <t xml:space="preserve">   4.其他一般债务还本支出</t>
  </si>
  <si>
    <t>五、增设预算周转金</t>
  </si>
  <si>
    <t>四、待偿债置换一般债券结余</t>
  </si>
  <si>
    <t>六、国债转贷拨付及年终结余</t>
  </si>
  <si>
    <t>七、补充预算稳定调节基金</t>
  </si>
  <si>
    <t>八、待偿债置换一般债券结余</t>
  </si>
  <si>
    <t>公共财政预算年终结余</t>
  </si>
  <si>
    <t xml:space="preserve">     其中：本级</t>
  </si>
  <si>
    <t xml:space="preserve">  减：结转下年的支出</t>
  </si>
  <si>
    <t xml:space="preserve"> 公共财政预算净结余</t>
  </si>
  <si>
    <t>一、政府性基金预算收入合计</t>
  </si>
  <si>
    <t>（一）本年基金预算收入</t>
  </si>
  <si>
    <t>（二）上级财政补助收入</t>
  </si>
  <si>
    <t>（三）待偿债置换专项债券上年结余</t>
  </si>
  <si>
    <t>（四）上年结余收入</t>
  </si>
  <si>
    <t>（五）调入资金</t>
  </si>
  <si>
    <t>（六）专项债券收入</t>
  </si>
  <si>
    <t xml:space="preserve">      新增专项债券收入</t>
  </si>
  <si>
    <t xml:space="preserve">      再融资专项债券收入</t>
  </si>
  <si>
    <t>二、政府性基金预算支出合计</t>
  </si>
  <si>
    <t>（一）本年基金预算支出</t>
  </si>
  <si>
    <t>（二）上解上级支出</t>
  </si>
  <si>
    <t xml:space="preserve">  1、2022年度土地出让收益2%部分专项上解</t>
  </si>
  <si>
    <t>（三）调出资金</t>
  </si>
  <si>
    <t>（四）专项债务还本支出</t>
  </si>
  <si>
    <t xml:space="preserve">   1.专项债券还本支出</t>
  </si>
  <si>
    <t xml:space="preserve">   2.其他专项债务的还本支出</t>
  </si>
  <si>
    <t>（五）待偿债置换专项债券结余支出</t>
  </si>
  <si>
    <t>三、政府性基金预算年终结余</t>
  </si>
  <si>
    <t xml:space="preserve">   其中：本级</t>
  </si>
  <si>
    <t xml:space="preserve"> 政府性基金预算净结余</t>
  </si>
  <si>
    <t>一、国有资本经营预算收入合计</t>
  </si>
  <si>
    <t>（一）本年国资预算收入</t>
  </si>
  <si>
    <t>（三）上年结余收入</t>
  </si>
  <si>
    <t>二、国有资本经营预算支出合计</t>
  </si>
  <si>
    <t>（一）本年国资预算支出</t>
  </si>
  <si>
    <t>（二）调出资金</t>
  </si>
  <si>
    <t>三、国有资本经营预算年终结余</t>
  </si>
  <si>
    <t xml:space="preserve"> 国有资本经营预算净结余</t>
  </si>
  <si>
    <t>一、资  金  结  算</t>
  </si>
  <si>
    <t>（一）2023年上级财政补助数</t>
  </si>
  <si>
    <t>（二）2023年地方少上解数</t>
  </si>
  <si>
    <t xml:space="preserve">   1、2023年地方应上解数</t>
  </si>
  <si>
    <t xml:space="preserve">   2、2023年金库实收上解数</t>
  </si>
  <si>
    <t>（三）截至2023年12月31日上级财政已拨款</t>
  </si>
  <si>
    <t xml:space="preserve">   通过银行拨款</t>
  </si>
  <si>
    <t xml:space="preserve">   预抵税收返还</t>
  </si>
  <si>
    <t xml:space="preserve">   上年超借</t>
  </si>
  <si>
    <t>（四）最后结算县（市、区）欠市财政资金</t>
  </si>
  <si>
    <t xml:space="preserve">  （正数表示下级超借，负数表示上级欠下级）</t>
  </si>
  <si>
    <t>二、1998-2023年国债转贷资金结算</t>
  </si>
  <si>
    <t xml:space="preserve"> （一）截至2023年12月31日上级财政应拨国债资金</t>
  </si>
  <si>
    <t xml:space="preserve"> （二）截至2023年12月31日上级财政已拨国债资金</t>
  </si>
  <si>
    <t xml:space="preserve"> （三）截2023年12月31日欠拨国债资金</t>
  </si>
  <si>
    <t xml:space="preserve"> （四）截至2023年12月31日地方已偿还国债转贷本金</t>
  </si>
  <si>
    <t xml:space="preserve"> （五）2004至2023年省财政转贷资金转拨款</t>
  </si>
  <si>
    <t>2023年末预算稳定调节基金</t>
  </si>
  <si>
    <t>2024年末预算稳定调节基金</t>
  </si>
  <si>
    <t>20xx年末预算周转金</t>
  </si>
  <si>
    <t>年初公共预算收入</t>
  </si>
  <si>
    <t>调整</t>
  </si>
  <si>
    <t>调整后收入</t>
  </si>
  <si>
    <t>超收</t>
  </si>
  <si>
    <t>年初基金预算收入</t>
  </si>
  <si>
    <t>年初国资预算收入</t>
  </si>
  <si>
    <t>表六</t>
  </si>
  <si>
    <t>2024年政府一般债务限额和余额情况表</t>
  </si>
  <si>
    <t>单位:万元</t>
  </si>
  <si>
    <t>地区名称</t>
  </si>
  <si>
    <t>一般债务限额</t>
  </si>
  <si>
    <t>一般债务余额</t>
  </si>
  <si>
    <t>表七</t>
  </si>
  <si>
    <t>潞城区2023年政府性基金收入表</t>
  </si>
  <si>
    <t>收入项目</t>
  </si>
  <si>
    <t>预算数</t>
  </si>
  <si>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</si>
  <si>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</si>
  <si>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</si>
  <si>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</si>
  <si>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</si>
  <si>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</si>
  <si>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</si>
  <si>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</si>
  <si>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</si>
  <si>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</si>
  <si>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</si>
  <si>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七、大中型水库库区基金收入</t>
  </si>
  <si>
    <t>八、彩票公益金收入</t>
  </si>
  <si>
    <t xml:space="preserve">  福利彩票公益金收入</t>
  </si>
  <si>
    <t xml:space="preserve">  体育彩票公益金收入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</si>
  <si>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</si>
  <si>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</si>
  <si>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</si>
  <si>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</si>
  <si>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</si>
  <si>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</si>
  <si>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</si>
  <si>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</si>
  <si>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</si>
  <si>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</si>
  <si>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</si>
  <si>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十五、其他政府性基金收入</t>
  </si>
  <si>
    <t>十六、专项债券对应项目专项收入</t>
  </si>
  <si>
    <t>收入合计</t>
  </si>
  <si>
    <t>转移性收入</t>
  </si>
  <si>
    <t xml:space="preserve">  政府性基金补助收入</t>
  </si>
  <si>
    <t xml:space="preserve">  政府性基金上解收入</t>
  </si>
  <si>
    <t xml:space="preserve">  上年结余收入</t>
  </si>
  <si>
    <t xml:space="preserve">  调入资金</t>
  </si>
  <si>
    <t>债务收入</t>
  </si>
  <si>
    <t xml:space="preserve">  地方政府专项债务收入</t>
  </si>
  <si>
    <t xml:space="preserve">  地方政府专项债务转贷收入</t>
  </si>
  <si>
    <t>表八</t>
  </si>
  <si>
    <t>潞城区2024年政府性基金支出表</t>
  </si>
  <si>
    <t xml:space="preserve">         </t>
  </si>
  <si>
    <r>
      <rPr>
        <sz val="11"/>
        <rFont val="黑体"/>
        <charset val="134"/>
      </rPr>
      <t>支出</t>
    </r>
  </si>
  <si>
    <r>
      <rPr>
        <sz val="11"/>
        <rFont val="黑体"/>
        <charset val="134"/>
      </rPr>
      <t>科目编码</t>
    </r>
  </si>
  <si>
    <r>
      <rPr>
        <sz val="11"/>
        <rFont val="黑体"/>
        <charset val="134"/>
      </rPr>
      <t>预算数</t>
    </r>
  </si>
  <si>
    <r>
      <rPr>
        <sz val="11"/>
        <rFont val="仿宋_GB2312"/>
        <charset val="134"/>
      </rPr>
      <t>科学技术支出</t>
    </r>
  </si>
  <si>
    <t>20610</t>
  </si>
  <si>
    <r>
      <rPr>
        <sz val="11"/>
        <rFont val="仿宋_GB2312"/>
        <charset val="134"/>
      </rPr>
      <t>核电站乏燃料处理处置基金支出</t>
    </r>
  </si>
  <si>
    <t>2061001</t>
  </si>
  <si>
    <r>
      <rPr>
        <sz val="11"/>
        <rFont val="仿宋_GB2312"/>
        <charset val="134"/>
      </rPr>
      <t>乏燃料运输</t>
    </r>
  </si>
  <si>
    <t>2061002</t>
  </si>
  <si>
    <r>
      <rPr>
        <sz val="11"/>
        <rFont val="仿宋_GB2312"/>
        <charset val="134"/>
      </rPr>
      <t>乏燃料离堆贮存</t>
    </r>
  </si>
  <si>
    <t>2061003</t>
  </si>
  <si>
    <r>
      <rPr>
        <sz val="11"/>
        <rFont val="仿宋_GB2312"/>
        <charset val="134"/>
      </rPr>
      <t>乏燃料后处理</t>
    </r>
  </si>
  <si>
    <t>2061004</t>
  </si>
  <si>
    <r>
      <rPr>
        <sz val="11"/>
        <rFont val="仿宋_GB2312"/>
        <charset val="134"/>
      </rPr>
      <t>高放废物的处理处置</t>
    </r>
  </si>
  <si>
    <t>2061005</t>
  </si>
  <si>
    <r>
      <rPr>
        <sz val="11"/>
        <rFont val="仿宋_GB2312"/>
        <charset val="134"/>
      </rPr>
      <t>乏燃料后处理厂的建设、运行、改造和退役</t>
    </r>
  </si>
  <si>
    <t>2061099</t>
  </si>
  <si>
    <r>
      <rPr>
        <sz val="11"/>
        <rFont val="仿宋_GB2312"/>
        <charset val="134"/>
      </rPr>
      <t>其他乏燃料处理处置基金支出</t>
    </r>
  </si>
  <si>
    <r>
      <rPr>
        <sz val="11"/>
        <rFont val="仿宋_GB2312"/>
        <charset val="134"/>
      </rPr>
      <t>文化旅游体育与传媒支出</t>
    </r>
  </si>
  <si>
    <t>20707</t>
  </si>
  <si>
    <r>
      <rPr>
        <sz val="11"/>
        <rFont val="仿宋_GB2312"/>
        <charset val="134"/>
      </rPr>
      <t>国家电影事业发展专项资金安排的支出</t>
    </r>
  </si>
  <si>
    <t>2070701</t>
  </si>
  <si>
    <r>
      <rPr>
        <sz val="11"/>
        <rFont val="仿宋_GB2312"/>
        <charset val="134"/>
      </rPr>
      <t>资助国产影片放映</t>
    </r>
  </si>
  <si>
    <t>2070702</t>
  </si>
  <si>
    <r>
      <rPr>
        <sz val="11"/>
        <rFont val="仿宋_GB2312"/>
        <charset val="134"/>
      </rPr>
      <t>资助影院建设</t>
    </r>
  </si>
  <si>
    <t>2070703</t>
  </si>
  <si>
    <r>
      <rPr>
        <sz val="11"/>
        <rFont val="仿宋_GB2312"/>
        <charset val="134"/>
      </rPr>
      <t>资助少数民族语电影译制</t>
    </r>
  </si>
  <si>
    <t>2070704</t>
  </si>
  <si>
    <r>
      <rPr>
        <sz val="11"/>
        <rFont val="仿宋_GB2312"/>
        <charset val="134"/>
      </rPr>
      <t>购买农村电影公益性放映版权服务</t>
    </r>
  </si>
  <si>
    <t>2070799</t>
  </si>
  <si>
    <r>
      <rPr>
        <sz val="11"/>
        <rFont val="仿宋_GB2312"/>
        <charset val="134"/>
      </rPr>
      <t>其他国家电影事业发展专项资金支出</t>
    </r>
  </si>
  <si>
    <t>20709</t>
  </si>
  <si>
    <r>
      <rPr>
        <sz val="11"/>
        <rFont val="仿宋_GB2312"/>
        <charset val="134"/>
      </rPr>
      <t>旅游发展基金支出</t>
    </r>
  </si>
  <si>
    <t>2070901</t>
  </si>
  <si>
    <r>
      <rPr>
        <sz val="11"/>
        <rFont val="仿宋_GB2312"/>
        <charset val="134"/>
      </rPr>
      <t>宣传促销</t>
    </r>
  </si>
  <si>
    <t>2070902</t>
  </si>
  <si>
    <r>
      <rPr>
        <sz val="11"/>
        <rFont val="仿宋_GB2312"/>
        <charset val="134"/>
      </rPr>
      <t>行业规划</t>
    </r>
  </si>
  <si>
    <t>2070903</t>
  </si>
  <si>
    <r>
      <rPr>
        <sz val="11"/>
        <rFont val="仿宋_GB2312"/>
        <charset val="134"/>
      </rPr>
      <t>旅游事业补助</t>
    </r>
  </si>
  <si>
    <t>2070904</t>
  </si>
  <si>
    <r>
      <rPr>
        <sz val="11"/>
        <rFont val="仿宋_GB2312"/>
        <charset val="134"/>
      </rPr>
      <t>地方旅游开发项目补助</t>
    </r>
  </si>
  <si>
    <t>2070999</t>
  </si>
  <si>
    <r>
      <rPr>
        <sz val="11"/>
        <rFont val="仿宋_GB2312"/>
        <charset val="134"/>
      </rPr>
      <t>其他旅游发展基金支出</t>
    </r>
  </si>
  <si>
    <t>20710</t>
  </si>
  <si>
    <r>
      <rPr>
        <sz val="11"/>
        <rFont val="仿宋_GB2312"/>
        <charset val="134"/>
      </rPr>
      <t>国家电影事业发展专项资金对应专项债务收入安排的支出</t>
    </r>
  </si>
  <si>
    <t>2071001</t>
  </si>
  <si>
    <r>
      <rPr>
        <sz val="11"/>
        <rFont val="仿宋_GB2312"/>
        <charset val="134"/>
      </rPr>
      <t>资助城市影院</t>
    </r>
  </si>
  <si>
    <t>2071099</t>
  </si>
  <si>
    <r>
      <rPr>
        <sz val="11"/>
        <rFont val="仿宋_GB2312"/>
        <charset val="134"/>
      </rPr>
      <t>其他国家电影事业发展专项资金对应专项债务收入支出</t>
    </r>
  </si>
  <si>
    <r>
      <rPr>
        <sz val="11"/>
        <rFont val="仿宋_GB2312"/>
        <charset val="134"/>
      </rPr>
      <t>节能环保支出</t>
    </r>
  </si>
  <si>
    <t>21160</t>
  </si>
  <si>
    <r>
      <rPr>
        <sz val="11"/>
        <rFont val="仿宋_GB2312"/>
        <charset val="134"/>
      </rPr>
      <t>可再生能源电价附加收入安排的支出</t>
    </r>
  </si>
  <si>
    <t>2116001</t>
  </si>
  <si>
    <r>
      <rPr>
        <sz val="11"/>
        <rFont val="仿宋_GB2312"/>
        <charset val="134"/>
      </rPr>
      <t>风力发电补助</t>
    </r>
  </si>
  <si>
    <t>2116002</t>
  </si>
  <si>
    <r>
      <rPr>
        <sz val="11"/>
        <rFont val="仿宋_GB2312"/>
        <charset val="134"/>
      </rPr>
      <t>太阳能发电补助</t>
    </r>
  </si>
  <si>
    <t>2116003</t>
  </si>
  <si>
    <r>
      <rPr>
        <sz val="11"/>
        <rFont val="仿宋_GB2312"/>
        <charset val="134"/>
      </rPr>
      <t>生物质能发电补助</t>
    </r>
  </si>
  <si>
    <t>2116099</t>
  </si>
  <si>
    <r>
      <rPr>
        <sz val="11"/>
        <rFont val="仿宋_GB2312"/>
        <charset val="134"/>
      </rPr>
      <t>其他可再生能源电价附加收入安排的支出</t>
    </r>
  </si>
  <si>
    <t>21161</t>
  </si>
  <si>
    <r>
      <rPr>
        <sz val="11"/>
        <rFont val="仿宋_GB2312"/>
        <charset val="134"/>
      </rPr>
      <t>废弃电器电子产品处理基金支出</t>
    </r>
  </si>
  <si>
    <t>2116101</t>
  </si>
  <si>
    <r>
      <rPr>
        <sz val="11"/>
        <rFont val="仿宋_GB2312"/>
        <charset val="134"/>
      </rPr>
      <t>回收处理费用补贴</t>
    </r>
  </si>
  <si>
    <t>2116102</t>
  </si>
  <si>
    <r>
      <rPr>
        <sz val="11"/>
        <rFont val="仿宋_GB2312"/>
        <charset val="134"/>
      </rPr>
      <t>信息系统建设</t>
    </r>
  </si>
  <si>
    <t>2116103</t>
  </si>
  <si>
    <r>
      <rPr>
        <sz val="11"/>
        <rFont val="仿宋_GB2312"/>
        <charset val="134"/>
      </rPr>
      <t>基金征管经费</t>
    </r>
  </si>
  <si>
    <t>2116104</t>
  </si>
  <si>
    <r>
      <rPr>
        <sz val="11"/>
        <rFont val="仿宋_GB2312"/>
        <charset val="134"/>
      </rPr>
      <t>其他废弃电器电子产品处理基金支出</t>
    </r>
  </si>
  <si>
    <r>
      <rPr>
        <sz val="11"/>
        <rFont val="仿宋_GB2312"/>
        <charset val="134"/>
      </rPr>
      <t>城乡社区支出</t>
    </r>
  </si>
  <si>
    <t>21208</t>
  </si>
  <si>
    <r>
      <rPr>
        <sz val="11"/>
        <rFont val="仿宋_GB2312"/>
        <charset val="134"/>
      </rPr>
      <t>国有土地使用权出让收入安排的支出</t>
    </r>
  </si>
  <si>
    <t>2120801</t>
  </si>
  <si>
    <r>
      <rPr>
        <sz val="11"/>
        <rFont val="仿宋_GB2312"/>
        <charset val="134"/>
      </rPr>
      <t>征地和拆迁补偿支出</t>
    </r>
  </si>
  <si>
    <t>2120802</t>
  </si>
  <si>
    <r>
      <rPr>
        <sz val="11"/>
        <rFont val="仿宋_GB2312"/>
        <charset val="134"/>
      </rPr>
      <t>土地开发支出</t>
    </r>
  </si>
  <si>
    <t>2120803</t>
  </si>
  <si>
    <r>
      <rPr>
        <sz val="11"/>
        <rFont val="仿宋_GB2312"/>
        <charset val="134"/>
      </rPr>
      <t>城市建设支出</t>
    </r>
  </si>
  <si>
    <t>2120804</t>
  </si>
  <si>
    <r>
      <rPr>
        <sz val="11"/>
        <rFont val="仿宋_GB2312"/>
        <charset val="134"/>
      </rPr>
      <t>农村基础设施建设支出</t>
    </r>
  </si>
  <si>
    <t>2120805</t>
  </si>
  <si>
    <r>
      <rPr>
        <sz val="11"/>
        <rFont val="仿宋_GB2312"/>
        <charset val="134"/>
      </rPr>
      <t>补助被征地农民支出</t>
    </r>
  </si>
  <si>
    <t>2120806</t>
  </si>
  <si>
    <r>
      <rPr>
        <sz val="11"/>
        <rFont val="仿宋_GB2312"/>
        <charset val="134"/>
      </rPr>
      <t>土地出让业务支出</t>
    </r>
  </si>
  <si>
    <t>2120807</t>
  </si>
  <si>
    <r>
      <rPr>
        <sz val="11"/>
        <rFont val="仿宋_GB2312"/>
        <charset val="134"/>
      </rPr>
      <t>廉租住房支出</t>
    </r>
  </si>
  <si>
    <t>2120809</t>
  </si>
  <si>
    <r>
      <rPr>
        <sz val="11"/>
        <rFont val="仿宋_GB2312"/>
        <charset val="134"/>
      </rPr>
      <t>支付破产或改制企业职工安置费</t>
    </r>
  </si>
  <si>
    <t>2120810</t>
  </si>
  <si>
    <r>
      <rPr>
        <sz val="11"/>
        <rFont val="仿宋_GB2312"/>
        <charset val="134"/>
      </rPr>
      <t>棚户区改造支出</t>
    </r>
  </si>
  <si>
    <t>2120811</t>
  </si>
  <si>
    <r>
      <rPr>
        <sz val="11"/>
        <rFont val="仿宋_GB2312"/>
        <charset val="134"/>
      </rPr>
      <t>公共租赁住房支出</t>
    </r>
  </si>
  <si>
    <t>2120813</t>
  </si>
  <si>
    <r>
      <rPr>
        <sz val="11"/>
        <rFont val="仿宋_GB2312"/>
        <charset val="134"/>
      </rPr>
      <t>保障性住房租金补贴</t>
    </r>
  </si>
  <si>
    <t>2120814</t>
  </si>
  <si>
    <r>
      <rPr>
        <sz val="11"/>
        <rFont val="仿宋_GB2312"/>
        <charset val="134"/>
      </rPr>
      <t>农业生产发展支出</t>
    </r>
  </si>
  <si>
    <t>2120815</t>
  </si>
  <si>
    <r>
      <rPr>
        <sz val="11"/>
        <rFont val="仿宋_GB2312"/>
        <charset val="134"/>
      </rPr>
      <t>农村社会事业支出</t>
    </r>
  </si>
  <si>
    <t>2120816</t>
  </si>
  <si>
    <r>
      <rPr>
        <sz val="11"/>
        <rFont val="仿宋_GB2312"/>
        <charset val="134"/>
      </rPr>
      <t>农业农村生态环境支出</t>
    </r>
  </si>
  <si>
    <t>2120899</t>
  </si>
  <si>
    <r>
      <rPr>
        <sz val="11"/>
        <rFont val="仿宋_GB2312"/>
        <charset val="134"/>
      </rPr>
      <t>其他国有土地使用权出让收入安排的支出</t>
    </r>
  </si>
  <si>
    <t>21210</t>
  </si>
  <si>
    <r>
      <rPr>
        <sz val="11"/>
        <rFont val="仿宋_GB2312"/>
        <charset val="134"/>
      </rPr>
      <t>国有土地收益基金安排的支出</t>
    </r>
  </si>
  <si>
    <t>2121001</t>
  </si>
  <si>
    <t>2121002</t>
  </si>
  <si>
    <t>2121099</t>
  </si>
  <si>
    <r>
      <rPr>
        <sz val="11"/>
        <rFont val="仿宋_GB2312"/>
        <charset val="134"/>
      </rPr>
      <t>其他国有土地收益基金支出</t>
    </r>
  </si>
  <si>
    <t>21211</t>
  </si>
  <si>
    <r>
      <rPr>
        <sz val="11"/>
        <rFont val="仿宋_GB2312"/>
        <charset val="134"/>
      </rPr>
      <t>农业土地开发资金安排的支出</t>
    </r>
  </si>
  <si>
    <t>21213</t>
  </si>
  <si>
    <r>
      <rPr>
        <sz val="11"/>
        <rFont val="仿宋_GB2312"/>
        <charset val="134"/>
      </rPr>
      <t>城市基础设施配套费安排的支出</t>
    </r>
  </si>
  <si>
    <t>2121301</t>
  </si>
  <si>
    <r>
      <rPr>
        <sz val="11"/>
        <rFont val="仿宋_GB2312"/>
        <charset val="134"/>
      </rPr>
      <t>城市公共设施</t>
    </r>
  </si>
  <si>
    <t>2121302</t>
  </si>
  <si>
    <r>
      <rPr>
        <sz val="11"/>
        <rFont val="仿宋_GB2312"/>
        <charset val="134"/>
      </rPr>
      <t>城市环境卫生</t>
    </r>
  </si>
  <si>
    <t>2121303</t>
  </si>
  <si>
    <r>
      <rPr>
        <sz val="11"/>
        <rFont val="仿宋_GB2312"/>
        <charset val="134"/>
      </rPr>
      <t>公有房屋</t>
    </r>
  </si>
  <si>
    <t>2121304</t>
  </si>
  <si>
    <r>
      <rPr>
        <sz val="11"/>
        <rFont val="仿宋_GB2312"/>
        <charset val="134"/>
      </rPr>
      <t>城市防洪</t>
    </r>
  </si>
  <si>
    <t>2121399</t>
  </si>
  <si>
    <r>
      <rPr>
        <sz val="11"/>
        <rFont val="仿宋_GB2312"/>
        <charset val="134"/>
      </rPr>
      <t>其他城市基础设施配套费安排的支出</t>
    </r>
  </si>
  <si>
    <t>21214</t>
  </si>
  <si>
    <r>
      <rPr>
        <sz val="11"/>
        <rFont val="仿宋_GB2312"/>
        <charset val="134"/>
      </rPr>
      <t>污水处理费安排的支出</t>
    </r>
  </si>
  <si>
    <t>2121401</t>
  </si>
  <si>
    <r>
      <rPr>
        <sz val="11"/>
        <rFont val="仿宋_GB2312"/>
        <charset val="134"/>
      </rPr>
      <t>污水处理设施建设和运营</t>
    </r>
  </si>
  <si>
    <t>2121402</t>
  </si>
  <si>
    <r>
      <rPr>
        <sz val="11"/>
        <rFont val="仿宋_GB2312"/>
        <charset val="134"/>
      </rPr>
      <t>代征手续费</t>
    </r>
  </si>
  <si>
    <t>2121499</t>
  </si>
  <si>
    <r>
      <rPr>
        <sz val="11"/>
        <rFont val="仿宋_GB2312"/>
        <charset val="134"/>
      </rPr>
      <t>其他污水处理费安排的支出</t>
    </r>
  </si>
  <si>
    <t>21215</t>
  </si>
  <si>
    <r>
      <rPr>
        <sz val="11"/>
        <rFont val="仿宋_GB2312"/>
        <charset val="134"/>
      </rPr>
      <t>土地储备专项债券收入安排的支出</t>
    </r>
  </si>
  <si>
    <t>2121501</t>
  </si>
  <si>
    <t>2121502</t>
  </si>
  <si>
    <t>2121599</t>
  </si>
  <si>
    <r>
      <rPr>
        <sz val="11"/>
        <rFont val="仿宋_GB2312"/>
        <charset val="134"/>
      </rPr>
      <t>其他土地储备专项债券收入安排的支出</t>
    </r>
  </si>
  <si>
    <t>21216</t>
  </si>
  <si>
    <r>
      <rPr>
        <sz val="11"/>
        <rFont val="仿宋_GB2312"/>
        <charset val="134"/>
      </rPr>
      <t>棚户区改造专项债券收入安排的支出</t>
    </r>
  </si>
  <si>
    <t>2121601</t>
  </si>
  <si>
    <t>2121602</t>
  </si>
  <si>
    <t>2121699</t>
  </si>
  <si>
    <r>
      <rPr>
        <sz val="11"/>
        <rFont val="仿宋_GB2312"/>
        <charset val="134"/>
      </rPr>
      <t>其他棚户区改造专项债券收入安排的支出</t>
    </r>
  </si>
  <si>
    <t>21217</t>
  </si>
  <si>
    <r>
      <rPr>
        <sz val="11"/>
        <rFont val="仿宋_GB2312"/>
        <charset val="134"/>
      </rPr>
      <t>城市基础设施配套费对应专项债务收入安排的支出</t>
    </r>
  </si>
  <si>
    <t>2121701</t>
  </si>
  <si>
    <t>2121702</t>
  </si>
  <si>
    <t>2121703</t>
  </si>
  <si>
    <t>2121704</t>
  </si>
  <si>
    <t>2121799</t>
  </si>
  <si>
    <r>
      <rPr>
        <sz val="11"/>
        <rFont val="仿宋_GB2312"/>
        <charset val="134"/>
      </rPr>
      <t>其他城市基础设施配套费对应专项债务收入安排的支出</t>
    </r>
  </si>
  <si>
    <t>21218</t>
  </si>
  <si>
    <r>
      <rPr>
        <sz val="11"/>
        <rFont val="仿宋_GB2312"/>
        <charset val="134"/>
      </rPr>
      <t>污水处理费对应专项债务收入安排的支出</t>
    </r>
  </si>
  <si>
    <t>2121801</t>
  </si>
  <si>
    <t>2121899</t>
  </si>
  <si>
    <r>
      <rPr>
        <sz val="11"/>
        <rFont val="仿宋_GB2312"/>
        <charset val="134"/>
      </rPr>
      <t>其他污水处理费对应专项债务收入安排的支出</t>
    </r>
  </si>
  <si>
    <t>21219</t>
  </si>
  <si>
    <r>
      <rPr>
        <sz val="11"/>
        <rFont val="仿宋_GB2312"/>
        <charset val="134"/>
      </rPr>
      <t>国有土地使用权出让收入对应专项债务收入安排的支出</t>
    </r>
  </si>
  <si>
    <t>2121901</t>
  </si>
  <si>
    <t>2121902</t>
  </si>
  <si>
    <t>2121903</t>
  </si>
  <si>
    <t>2121904</t>
  </si>
  <si>
    <t>2121905</t>
  </si>
  <si>
    <t>2121906</t>
  </si>
  <si>
    <t>2121907</t>
  </si>
  <si>
    <t>2121999</t>
  </si>
  <si>
    <r>
      <rPr>
        <sz val="11"/>
        <rFont val="仿宋_GB2312"/>
        <charset val="134"/>
      </rPr>
      <t>其他国有土地使用权出让收入对应专项债务收入安排的支出</t>
    </r>
  </si>
  <si>
    <r>
      <rPr>
        <sz val="11"/>
        <rFont val="仿宋_GB2312"/>
        <charset val="134"/>
      </rPr>
      <t>农林水支出</t>
    </r>
  </si>
  <si>
    <t>21366</t>
  </si>
  <si>
    <r>
      <rPr>
        <sz val="11"/>
        <rFont val="仿宋_GB2312"/>
        <charset val="134"/>
      </rPr>
      <t>大中型水库库区基金安排的支出</t>
    </r>
  </si>
  <si>
    <t>2136601</t>
  </si>
  <si>
    <r>
      <rPr>
        <sz val="11"/>
        <rFont val="仿宋_GB2312"/>
        <charset val="134"/>
      </rPr>
      <t>基础设施建设和经济发展</t>
    </r>
  </si>
  <si>
    <t>2136602</t>
  </si>
  <si>
    <r>
      <rPr>
        <sz val="11"/>
        <rFont val="仿宋_GB2312"/>
        <charset val="134"/>
      </rPr>
      <t>解决移民遗留问题</t>
    </r>
  </si>
  <si>
    <t>2136603</t>
  </si>
  <si>
    <r>
      <rPr>
        <sz val="11"/>
        <rFont val="仿宋_GB2312"/>
        <charset val="134"/>
      </rPr>
      <t>库区防护工程维护</t>
    </r>
  </si>
  <si>
    <t>2136699</t>
  </si>
  <si>
    <r>
      <rPr>
        <sz val="11"/>
        <rFont val="仿宋_GB2312"/>
        <charset val="134"/>
      </rPr>
      <t>其他大中型水库库区基金支出</t>
    </r>
  </si>
  <si>
    <t>21367</t>
  </si>
  <si>
    <r>
      <rPr>
        <sz val="11"/>
        <rFont val="仿宋_GB2312"/>
        <charset val="134"/>
      </rPr>
      <t>三峡水库库区基金支出</t>
    </r>
  </si>
  <si>
    <t>2136701</t>
  </si>
  <si>
    <t>2136702</t>
  </si>
  <si>
    <t>2136703</t>
  </si>
  <si>
    <r>
      <rPr>
        <sz val="11"/>
        <rFont val="仿宋_GB2312"/>
        <charset val="134"/>
      </rPr>
      <t>库区维护和管理</t>
    </r>
  </si>
  <si>
    <t>2136799</t>
  </si>
  <si>
    <r>
      <rPr>
        <sz val="11"/>
        <rFont val="仿宋_GB2312"/>
        <charset val="134"/>
      </rPr>
      <t>其他三峡水库库区基金支出</t>
    </r>
  </si>
  <si>
    <t>21369</t>
  </si>
  <si>
    <r>
      <rPr>
        <sz val="11"/>
        <rFont val="仿宋_GB2312"/>
        <charset val="134"/>
      </rPr>
      <t>国家重大水利工程建设基金安排的支出</t>
    </r>
  </si>
  <si>
    <t>2136901</t>
  </si>
  <si>
    <r>
      <rPr>
        <sz val="11"/>
        <rFont val="仿宋_GB2312"/>
        <charset val="134"/>
      </rPr>
      <t>南水北调工程建设</t>
    </r>
  </si>
  <si>
    <t>2136902</t>
  </si>
  <si>
    <r>
      <rPr>
        <sz val="11"/>
        <rFont val="仿宋_GB2312"/>
        <charset val="134"/>
      </rPr>
      <t>三峡后续工作</t>
    </r>
  </si>
  <si>
    <t>2136903</t>
  </si>
  <si>
    <r>
      <rPr>
        <sz val="11"/>
        <rFont val="仿宋_GB2312"/>
        <charset val="134"/>
      </rPr>
      <t>地方重大水利工程建设</t>
    </r>
  </si>
  <si>
    <t>2136999</t>
  </si>
  <si>
    <r>
      <rPr>
        <sz val="11"/>
        <rFont val="仿宋_GB2312"/>
        <charset val="134"/>
      </rPr>
      <t>其他重大水利工程建设基金支出</t>
    </r>
  </si>
  <si>
    <t>21370</t>
  </si>
  <si>
    <r>
      <rPr>
        <sz val="11"/>
        <rFont val="仿宋_GB2312"/>
        <charset val="134"/>
      </rPr>
      <t>大中型水库库区基金对应专项债务收入安排的支出</t>
    </r>
  </si>
  <si>
    <t>2137001</t>
  </si>
  <si>
    <t>2137099</t>
  </si>
  <si>
    <r>
      <rPr>
        <sz val="11"/>
        <rFont val="仿宋_GB2312"/>
        <charset val="134"/>
      </rPr>
      <t>其他大中型水库库区基金对应专项债务收入支出</t>
    </r>
  </si>
  <si>
    <t>21371</t>
  </si>
  <si>
    <r>
      <rPr>
        <sz val="11"/>
        <rFont val="仿宋_GB2312"/>
        <charset val="134"/>
      </rPr>
      <t>国家重大水利工程建设基金对应专项债务收入安排的支出</t>
    </r>
  </si>
  <si>
    <t>2137101</t>
  </si>
  <si>
    <t>2137102</t>
  </si>
  <si>
    <r>
      <rPr>
        <sz val="11"/>
        <rFont val="仿宋_GB2312"/>
        <charset val="134"/>
      </rPr>
      <t>三峡工程后续工作</t>
    </r>
  </si>
  <si>
    <t>2137103</t>
  </si>
  <si>
    <t>2137199</t>
  </si>
  <si>
    <r>
      <rPr>
        <sz val="11"/>
        <rFont val="仿宋_GB2312"/>
        <charset val="134"/>
      </rPr>
      <t>其他重大水利工程建设基金对应专项债务收入支出</t>
    </r>
  </si>
  <si>
    <t>21372</t>
  </si>
  <si>
    <t>大中型水库移民后期扶持基金支出</t>
  </si>
  <si>
    <t>2137201</t>
  </si>
  <si>
    <t>移民补助</t>
  </si>
  <si>
    <t>2137202</t>
  </si>
  <si>
    <t>基础设施建设和经济发展</t>
  </si>
  <si>
    <t>2137299</t>
  </si>
  <si>
    <t>其他大中型水库移民后期扶持基金支出</t>
  </si>
  <si>
    <t>21373</t>
  </si>
  <si>
    <t>小型水库移民扶助基金安排的支出</t>
  </si>
  <si>
    <t>2137301</t>
  </si>
  <si>
    <t>2137302</t>
  </si>
  <si>
    <t>2137399</t>
  </si>
  <si>
    <t>其他小型水库移民扶助基金支出</t>
  </si>
  <si>
    <t>21374</t>
  </si>
  <si>
    <t>小型水库移民扶助基金对应专项债务收入安排的支出</t>
  </si>
  <si>
    <t>2137401</t>
  </si>
  <si>
    <t>2137499</t>
  </si>
  <si>
    <t>其他小型水库移民扶助基金对应专项债务收入安排的支出</t>
  </si>
  <si>
    <r>
      <rPr>
        <sz val="11"/>
        <rFont val="仿宋_GB2312"/>
        <charset val="134"/>
      </rPr>
      <t>交通运输支出</t>
    </r>
  </si>
  <si>
    <t>21460</t>
  </si>
  <si>
    <r>
      <rPr>
        <sz val="11"/>
        <rFont val="仿宋_GB2312"/>
        <charset val="134"/>
      </rPr>
      <t>海南省高等级公路车辆通行附加费安排的支出</t>
    </r>
  </si>
  <si>
    <t>2146001</t>
  </si>
  <si>
    <r>
      <rPr>
        <sz val="11"/>
        <rFont val="仿宋_GB2312"/>
        <charset val="134"/>
      </rPr>
      <t>公路建设</t>
    </r>
  </si>
  <si>
    <t>2146002</t>
  </si>
  <si>
    <r>
      <rPr>
        <sz val="11"/>
        <rFont val="仿宋_GB2312"/>
        <charset val="134"/>
      </rPr>
      <t>公路养护</t>
    </r>
  </si>
  <si>
    <t>2146003</t>
  </si>
  <si>
    <r>
      <rPr>
        <sz val="11"/>
        <rFont val="仿宋_GB2312"/>
        <charset val="134"/>
      </rPr>
      <t>公路还贷</t>
    </r>
  </si>
  <si>
    <t>2146099</t>
  </si>
  <si>
    <r>
      <rPr>
        <sz val="11"/>
        <rFont val="仿宋_GB2312"/>
        <charset val="134"/>
      </rPr>
      <t>其他海南省高等级公路车辆通行附加费安排的支出</t>
    </r>
  </si>
  <si>
    <t>21462</t>
  </si>
  <si>
    <r>
      <rPr>
        <sz val="11"/>
        <rFont val="仿宋_GB2312"/>
        <charset val="134"/>
      </rPr>
      <t>车辆通行费安排的支出</t>
    </r>
  </si>
  <si>
    <t>2146201</t>
  </si>
  <si>
    <t>2146202</t>
  </si>
  <si>
    <r>
      <rPr>
        <sz val="11"/>
        <rFont val="仿宋_GB2312"/>
        <charset val="134"/>
      </rPr>
      <t>政府还贷公路养护</t>
    </r>
  </si>
  <si>
    <t>2146203</t>
  </si>
  <si>
    <r>
      <rPr>
        <sz val="11"/>
        <rFont val="仿宋_GB2312"/>
        <charset val="134"/>
      </rPr>
      <t>政府还贷公路管理</t>
    </r>
  </si>
  <si>
    <t>2146299</t>
  </si>
  <si>
    <r>
      <rPr>
        <sz val="11"/>
        <rFont val="仿宋_GB2312"/>
        <charset val="134"/>
      </rPr>
      <t>其他车辆通行费安排的支出</t>
    </r>
  </si>
  <si>
    <t>21464</t>
  </si>
  <si>
    <r>
      <rPr>
        <sz val="11"/>
        <rFont val="仿宋_GB2312"/>
        <charset val="134"/>
      </rPr>
      <t>铁路建设基金支出</t>
    </r>
  </si>
  <si>
    <t>2146401</t>
  </si>
  <si>
    <r>
      <rPr>
        <sz val="11"/>
        <rFont val="仿宋_GB2312"/>
        <charset val="134"/>
      </rPr>
      <t>铁路建设投资</t>
    </r>
  </si>
  <si>
    <t>2146402</t>
  </si>
  <si>
    <r>
      <rPr>
        <sz val="11"/>
        <rFont val="仿宋_GB2312"/>
        <charset val="134"/>
      </rPr>
      <t>购置铁路机车车辆</t>
    </r>
  </si>
  <si>
    <t>2146403</t>
  </si>
  <si>
    <r>
      <rPr>
        <sz val="11"/>
        <rFont val="仿宋_GB2312"/>
        <charset val="134"/>
      </rPr>
      <t>铁路还贷</t>
    </r>
  </si>
  <si>
    <t>2146404</t>
  </si>
  <si>
    <r>
      <rPr>
        <sz val="11"/>
        <rFont val="仿宋_GB2312"/>
        <charset val="134"/>
      </rPr>
      <t>建设项目铺底资金</t>
    </r>
  </si>
  <si>
    <t>2146405</t>
  </si>
  <si>
    <r>
      <rPr>
        <sz val="11"/>
        <rFont val="仿宋_GB2312"/>
        <charset val="134"/>
      </rPr>
      <t>勘测设计</t>
    </r>
  </si>
  <si>
    <t>2146406</t>
  </si>
  <si>
    <r>
      <rPr>
        <sz val="11"/>
        <rFont val="仿宋_GB2312"/>
        <charset val="134"/>
      </rPr>
      <t>注册资本金</t>
    </r>
  </si>
  <si>
    <t>2146407</t>
  </si>
  <si>
    <r>
      <rPr>
        <sz val="11"/>
        <rFont val="仿宋_GB2312"/>
        <charset val="134"/>
      </rPr>
      <t>周转资金</t>
    </r>
  </si>
  <si>
    <t>2146499</t>
  </si>
  <si>
    <r>
      <rPr>
        <sz val="11"/>
        <rFont val="仿宋_GB2312"/>
        <charset val="134"/>
      </rPr>
      <t>其他铁路建设基金支出</t>
    </r>
  </si>
  <si>
    <t>21468</t>
  </si>
  <si>
    <r>
      <rPr>
        <sz val="11"/>
        <rFont val="仿宋_GB2312"/>
        <charset val="134"/>
      </rPr>
      <t>船舶油污损害赔偿基金支出</t>
    </r>
  </si>
  <si>
    <t>2146801</t>
  </si>
  <si>
    <r>
      <rPr>
        <sz val="11"/>
        <rFont val="仿宋_GB2312"/>
        <charset val="134"/>
      </rPr>
      <t>应急处置费用</t>
    </r>
  </si>
  <si>
    <t>2146802</t>
  </si>
  <si>
    <r>
      <rPr>
        <sz val="11"/>
        <rFont val="仿宋_GB2312"/>
        <charset val="134"/>
      </rPr>
      <t>控制清除污染</t>
    </r>
  </si>
  <si>
    <t>2146803</t>
  </si>
  <si>
    <r>
      <rPr>
        <sz val="11"/>
        <rFont val="仿宋_GB2312"/>
        <charset val="134"/>
      </rPr>
      <t>损失补偿</t>
    </r>
  </si>
  <si>
    <t>2146804</t>
  </si>
  <si>
    <r>
      <rPr>
        <sz val="11"/>
        <rFont val="仿宋_GB2312"/>
        <charset val="134"/>
      </rPr>
      <t>生态恢复</t>
    </r>
  </si>
  <si>
    <t>2146805</t>
  </si>
  <si>
    <r>
      <rPr>
        <sz val="11"/>
        <rFont val="仿宋_GB2312"/>
        <charset val="134"/>
      </rPr>
      <t>监视监测</t>
    </r>
  </si>
  <si>
    <t>2146899</t>
  </si>
  <si>
    <r>
      <rPr>
        <sz val="11"/>
        <rFont val="仿宋_GB2312"/>
        <charset val="134"/>
      </rPr>
      <t>其他船舶油污损害赔偿基金支出</t>
    </r>
  </si>
  <si>
    <t>21469</t>
  </si>
  <si>
    <r>
      <rPr>
        <sz val="11"/>
        <rFont val="仿宋_GB2312"/>
        <charset val="134"/>
      </rPr>
      <t>民航发展基金支出</t>
    </r>
  </si>
  <si>
    <t>2146901</t>
  </si>
  <si>
    <r>
      <rPr>
        <sz val="11"/>
        <rFont val="仿宋_GB2312"/>
        <charset val="134"/>
      </rPr>
      <t>民航机场建设</t>
    </r>
  </si>
  <si>
    <t>2146902</t>
  </si>
  <si>
    <r>
      <rPr>
        <sz val="11"/>
        <rFont val="仿宋_GB2312"/>
        <charset val="134"/>
      </rPr>
      <t>空管系统建设</t>
    </r>
  </si>
  <si>
    <t>2146903</t>
  </si>
  <si>
    <r>
      <rPr>
        <sz val="11"/>
        <rFont val="仿宋_GB2312"/>
        <charset val="134"/>
      </rPr>
      <t>民航安全</t>
    </r>
  </si>
  <si>
    <t>2146904</t>
  </si>
  <si>
    <r>
      <rPr>
        <sz val="11"/>
        <rFont val="仿宋_GB2312"/>
        <charset val="134"/>
      </rPr>
      <t>航线和机场补贴</t>
    </r>
  </si>
  <si>
    <t>2146906</t>
  </si>
  <si>
    <r>
      <rPr>
        <sz val="11"/>
        <rFont val="仿宋_GB2312"/>
        <charset val="134"/>
      </rPr>
      <t>民航节能减排</t>
    </r>
  </si>
  <si>
    <t>2146907</t>
  </si>
  <si>
    <r>
      <rPr>
        <sz val="11"/>
        <rFont val="仿宋_GB2312"/>
        <charset val="134"/>
      </rPr>
      <t>通用航空发展</t>
    </r>
  </si>
  <si>
    <t>2146908</t>
  </si>
  <si>
    <r>
      <rPr>
        <sz val="11"/>
        <rFont val="仿宋_GB2312"/>
        <charset val="134"/>
      </rPr>
      <t>征管经费</t>
    </r>
  </si>
  <si>
    <t>2146909</t>
  </si>
  <si>
    <r>
      <rPr>
        <sz val="11"/>
        <rFont val="仿宋_GB2312"/>
        <charset val="134"/>
      </rPr>
      <t>民航科教和信息建设</t>
    </r>
  </si>
  <si>
    <t>2146999</t>
  </si>
  <si>
    <r>
      <rPr>
        <sz val="11"/>
        <rFont val="仿宋_GB2312"/>
        <charset val="134"/>
      </rPr>
      <t>其他民航发展基金支出</t>
    </r>
  </si>
  <si>
    <t>21470</t>
  </si>
  <si>
    <r>
      <rPr>
        <sz val="11"/>
        <rFont val="仿宋_GB2312"/>
        <charset val="134"/>
      </rPr>
      <t>海南省高等级公路车辆通行附加费对应专项债务收入安排的支出</t>
    </r>
  </si>
  <si>
    <t>2147001</t>
  </si>
  <si>
    <t>2147099</t>
  </si>
  <si>
    <r>
      <rPr>
        <sz val="11"/>
        <rFont val="仿宋_GB2312"/>
        <charset val="134"/>
      </rPr>
      <t>其他海南省高等级公路车辆通行附加费对应专项债务收入安排的支出</t>
    </r>
  </si>
  <si>
    <t>21471</t>
  </si>
  <si>
    <r>
      <rPr>
        <sz val="11"/>
        <rFont val="仿宋_GB2312"/>
        <charset val="134"/>
      </rPr>
      <t>政府收费公路专项债券收入安排的支出</t>
    </r>
  </si>
  <si>
    <t>2147101</t>
  </si>
  <si>
    <t>2147199</t>
  </si>
  <si>
    <r>
      <rPr>
        <sz val="11"/>
        <rFont val="仿宋_GB2312"/>
        <charset val="134"/>
      </rPr>
      <t>其他政府收费公路专项债券收入安排的支出</t>
    </r>
  </si>
  <si>
    <t>21472</t>
  </si>
  <si>
    <r>
      <rPr>
        <sz val="11"/>
        <rFont val="仿宋_GB2312"/>
        <charset val="134"/>
      </rPr>
      <t>车辆通行费对应专项债务收入安排的支出</t>
    </r>
  </si>
  <si>
    <r>
      <rPr>
        <sz val="11"/>
        <rFont val="仿宋_GB2312"/>
        <charset val="134"/>
      </rPr>
      <t>资源勘探工业信息等支出</t>
    </r>
  </si>
  <si>
    <t>21562</t>
  </si>
  <si>
    <r>
      <rPr>
        <sz val="11"/>
        <rFont val="仿宋_GB2312"/>
        <charset val="134"/>
      </rPr>
      <t>农网还贷资金支出</t>
    </r>
  </si>
  <si>
    <t>2156201</t>
  </si>
  <si>
    <r>
      <rPr>
        <sz val="11"/>
        <rFont val="仿宋_GB2312"/>
        <charset val="134"/>
      </rPr>
      <t>中央农网还贷资金支出</t>
    </r>
  </si>
  <si>
    <t>2156202</t>
  </si>
  <si>
    <r>
      <rPr>
        <sz val="11"/>
        <rFont val="仿宋_GB2312"/>
        <charset val="134"/>
      </rPr>
      <t>地方农网还贷资金支出</t>
    </r>
  </si>
  <si>
    <t>2156299</t>
  </si>
  <si>
    <r>
      <rPr>
        <sz val="11"/>
        <rFont val="仿宋_GB2312"/>
        <charset val="134"/>
      </rPr>
      <t>其他农网还贷资金支出</t>
    </r>
  </si>
  <si>
    <r>
      <rPr>
        <sz val="11"/>
        <rFont val="仿宋_GB2312"/>
        <charset val="134"/>
      </rPr>
      <t>金融支出</t>
    </r>
  </si>
  <si>
    <t>金融调控支出</t>
  </si>
  <si>
    <t>2170402</t>
  </si>
  <si>
    <r>
      <rPr>
        <sz val="11"/>
        <rFont val="仿宋_GB2312"/>
        <charset val="134"/>
      </rPr>
      <t>中央特别国债经营基金支出</t>
    </r>
  </si>
  <si>
    <t>2170403</t>
  </si>
  <si>
    <r>
      <rPr>
        <sz val="11"/>
        <rFont val="仿宋_GB2312"/>
        <charset val="134"/>
      </rPr>
      <t>中央特别国债经营基金财务支出</t>
    </r>
  </si>
  <si>
    <r>
      <rPr>
        <sz val="11"/>
        <rFont val="仿宋_GB2312"/>
        <charset val="134"/>
      </rPr>
      <t>其他支出</t>
    </r>
  </si>
  <si>
    <t>22904</t>
  </si>
  <si>
    <r>
      <rPr>
        <sz val="11"/>
        <rFont val="仿宋_GB2312"/>
        <charset val="134"/>
      </rPr>
      <t>其他政府性基金及对应专项债务收入安排的支出</t>
    </r>
  </si>
  <si>
    <t>2290401</t>
  </si>
  <si>
    <r>
      <rPr>
        <sz val="11"/>
        <rFont val="仿宋_GB2312"/>
        <charset val="134"/>
      </rPr>
      <t>其他政府性基金安排的支出</t>
    </r>
  </si>
  <si>
    <t>2290402</t>
  </si>
  <si>
    <r>
      <rPr>
        <sz val="11"/>
        <rFont val="仿宋_GB2312"/>
        <charset val="134"/>
      </rPr>
      <t>其他地方自行试点项目收益专项债券收入安排的支出</t>
    </r>
  </si>
  <si>
    <t>2290403</t>
  </si>
  <si>
    <r>
      <rPr>
        <sz val="11"/>
        <rFont val="仿宋_GB2312"/>
        <charset val="134"/>
      </rPr>
      <t>其他政府性基金债务收入安排的支出</t>
    </r>
  </si>
  <si>
    <t>22908</t>
  </si>
  <si>
    <r>
      <rPr>
        <sz val="11"/>
        <rFont val="仿宋_GB2312"/>
        <charset val="134"/>
      </rPr>
      <t>彩票发行销售机构业务费安排的支出</t>
    </r>
  </si>
  <si>
    <t>2290802</t>
  </si>
  <si>
    <r>
      <rPr>
        <sz val="11"/>
        <rFont val="仿宋_GB2312"/>
        <charset val="134"/>
      </rPr>
      <t>福利彩票发行机构的业务费支出</t>
    </r>
  </si>
  <si>
    <t>2290803</t>
  </si>
  <si>
    <r>
      <rPr>
        <sz val="11"/>
        <rFont val="仿宋_GB2312"/>
        <charset val="134"/>
      </rPr>
      <t>体育彩票发行机构的业务费支出</t>
    </r>
  </si>
  <si>
    <t>2290804</t>
  </si>
  <si>
    <r>
      <rPr>
        <sz val="11"/>
        <rFont val="仿宋_GB2312"/>
        <charset val="134"/>
      </rPr>
      <t>福利彩票销售机构的业务费支出</t>
    </r>
  </si>
  <si>
    <t>2290805</t>
  </si>
  <si>
    <r>
      <rPr>
        <sz val="11"/>
        <rFont val="仿宋_GB2312"/>
        <charset val="134"/>
      </rPr>
      <t>体育彩票销售机构的业务费支出</t>
    </r>
  </si>
  <si>
    <t>2290806</t>
  </si>
  <si>
    <r>
      <rPr>
        <sz val="11"/>
        <rFont val="仿宋_GB2312"/>
        <charset val="134"/>
      </rPr>
      <t>彩票兑奖周转金支出</t>
    </r>
  </si>
  <si>
    <t>2290807</t>
  </si>
  <si>
    <r>
      <rPr>
        <sz val="11"/>
        <rFont val="仿宋_GB2312"/>
        <charset val="134"/>
      </rPr>
      <t>彩票发行销售风险基金支出</t>
    </r>
  </si>
  <si>
    <t>2290808</t>
  </si>
  <si>
    <r>
      <rPr>
        <sz val="11"/>
        <rFont val="仿宋_GB2312"/>
        <charset val="134"/>
      </rPr>
      <t>彩票市场调控资金支出</t>
    </r>
  </si>
  <si>
    <t>2290899</t>
  </si>
  <si>
    <r>
      <rPr>
        <sz val="11"/>
        <rFont val="仿宋_GB2312"/>
        <charset val="134"/>
      </rPr>
      <t>其他彩票发行销售机构业务费安排的支出</t>
    </r>
  </si>
  <si>
    <t>22909</t>
  </si>
  <si>
    <r>
      <rPr>
        <sz val="11"/>
        <rFont val="仿宋_GB2312"/>
        <charset val="134"/>
      </rPr>
      <t>抗疫特别国债财务基金支出</t>
    </r>
  </si>
  <si>
    <t>2290901</t>
  </si>
  <si>
    <t>抗疫特别国债经营基金支出</t>
  </si>
  <si>
    <t>22960</t>
  </si>
  <si>
    <r>
      <rPr>
        <sz val="11"/>
        <rFont val="仿宋_GB2312"/>
        <charset val="134"/>
      </rPr>
      <t>彩票公益金安排的支出</t>
    </r>
  </si>
  <si>
    <t>2296001</t>
  </si>
  <si>
    <r>
      <rPr>
        <sz val="11"/>
        <rFont val="仿宋_GB2312"/>
        <charset val="134"/>
      </rPr>
      <t>用于补充全国社会保障基金的彩票公益金支出</t>
    </r>
  </si>
  <si>
    <t>2296002</t>
  </si>
  <si>
    <r>
      <rPr>
        <sz val="11"/>
        <rFont val="仿宋_GB2312"/>
        <charset val="134"/>
      </rPr>
      <t>用于社会福利的彩票公益金支出</t>
    </r>
  </si>
  <si>
    <t>2296003</t>
  </si>
  <si>
    <r>
      <rPr>
        <sz val="11"/>
        <rFont val="仿宋_GB2312"/>
        <charset val="134"/>
      </rPr>
      <t>用于体育事业的彩票公益金支出</t>
    </r>
  </si>
  <si>
    <t>2296004</t>
  </si>
  <si>
    <r>
      <rPr>
        <sz val="11"/>
        <rFont val="仿宋_GB2312"/>
        <charset val="134"/>
      </rPr>
      <t>用于教育事业的彩票公益金支出</t>
    </r>
  </si>
  <si>
    <t>2296005</t>
  </si>
  <si>
    <r>
      <rPr>
        <sz val="11"/>
        <rFont val="仿宋_GB2312"/>
        <charset val="134"/>
      </rPr>
      <t>用于红十字事业的彩票公益金支出</t>
    </r>
  </si>
  <si>
    <t>2296006</t>
  </si>
  <si>
    <r>
      <rPr>
        <sz val="11"/>
        <rFont val="仿宋_GB2312"/>
        <charset val="134"/>
      </rPr>
      <t>用于残疾人事业的彩票公益金支出</t>
    </r>
  </si>
  <si>
    <t>2296010</t>
  </si>
  <si>
    <r>
      <rPr>
        <sz val="11"/>
        <rFont val="仿宋_GB2312"/>
        <charset val="134"/>
      </rPr>
      <t>用于文化事业的彩票公益金支出</t>
    </r>
  </si>
  <si>
    <t>2296011</t>
  </si>
  <si>
    <r>
      <rPr>
        <sz val="11"/>
        <rFont val="仿宋_GB2312"/>
        <charset val="134"/>
      </rPr>
      <t>用于巩固脱贫攻坚成果衔接乡村振兴的彩票公益金支出</t>
    </r>
  </si>
  <si>
    <t>2296012</t>
  </si>
  <si>
    <r>
      <rPr>
        <sz val="11"/>
        <rFont val="仿宋_GB2312"/>
        <charset val="134"/>
      </rPr>
      <t>用于法律援助的彩票公益金支出</t>
    </r>
  </si>
  <si>
    <t>2296013</t>
  </si>
  <si>
    <r>
      <rPr>
        <sz val="11"/>
        <rFont val="仿宋_GB2312"/>
        <charset val="134"/>
      </rPr>
      <t>用于城乡医疗救助的彩票公益金支出</t>
    </r>
  </si>
  <si>
    <t>2296099</t>
  </si>
  <si>
    <r>
      <rPr>
        <sz val="11"/>
        <rFont val="仿宋_GB2312"/>
        <charset val="134"/>
      </rPr>
      <t>用于其他社会公益事业的彩票公益金支出</t>
    </r>
  </si>
  <si>
    <r>
      <rPr>
        <sz val="11"/>
        <rFont val="仿宋_GB2312"/>
        <charset val="134"/>
      </rPr>
      <t>债务付息支出</t>
    </r>
  </si>
  <si>
    <t>23204</t>
  </si>
  <si>
    <r>
      <rPr>
        <sz val="11"/>
        <rFont val="仿宋_GB2312"/>
        <charset val="134"/>
      </rPr>
      <t>地方政府专项债务付息支出</t>
    </r>
  </si>
  <si>
    <t>2320401</t>
  </si>
  <si>
    <r>
      <rPr>
        <sz val="11"/>
        <rFont val="仿宋_GB2312"/>
        <charset val="134"/>
      </rPr>
      <t>海南省高等级公路车辆通行附加费债务付息支出</t>
    </r>
  </si>
  <si>
    <t>2320405</t>
  </si>
  <si>
    <r>
      <rPr>
        <sz val="11"/>
        <rFont val="仿宋_GB2312"/>
        <charset val="134"/>
      </rPr>
      <t>国家电影事业发展专项资金债务付息支出</t>
    </r>
  </si>
  <si>
    <t>2320411</t>
  </si>
  <si>
    <r>
      <rPr>
        <sz val="11"/>
        <rFont val="仿宋_GB2312"/>
        <charset val="134"/>
      </rPr>
      <t>国有土地使用权出让金债务付息支出</t>
    </r>
  </si>
  <si>
    <t>2320413</t>
  </si>
  <si>
    <r>
      <rPr>
        <sz val="11"/>
        <rFont val="仿宋_GB2312"/>
        <charset val="134"/>
      </rPr>
      <t>农业土地开发资金债务付息支出</t>
    </r>
  </si>
  <si>
    <t>2320414</t>
  </si>
  <si>
    <r>
      <rPr>
        <sz val="11"/>
        <rFont val="仿宋_GB2312"/>
        <charset val="134"/>
      </rPr>
      <t>大中型水库库区基金债务付息支出</t>
    </r>
  </si>
  <si>
    <t>2320416</t>
  </si>
  <si>
    <r>
      <rPr>
        <sz val="11"/>
        <rFont val="仿宋_GB2312"/>
        <charset val="134"/>
      </rPr>
      <t>城市基础设施配套费债务付息支出</t>
    </r>
  </si>
  <si>
    <t>2320417</t>
  </si>
  <si>
    <r>
      <rPr>
        <sz val="11"/>
        <rFont val="仿宋_GB2312"/>
        <charset val="134"/>
      </rPr>
      <t>小型水库移民扶助基金债务付息支出</t>
    </r>
  </si>
  <si>
    <t>2320418</t>
  </si>
  <si>
    <r>
      <rPr>
        <sz val="11"/>
        <rFont val="仿宋_GB2312"/>
        <charset val="134"/>
      </rPr>
      <t>国家重大水利工程建设基金债务付息支出</t>
    </r>
  </si>
  <si>
    <t>2320419</t>
  </si>
  <si>
    <r>
      <rPr>
        <sz val="11"/>
        <rFont val="仿宋_GB2312"/>
        <charset val="134"/>
      </rPr>
      <t>车辆通行费债务付息支出</t>
    </r>
  </si>
  <si>
    <t>2320420</t>
  </si>
  <si>
    <r>
      <rPr>
        <sz val="11"/>
        <rFont val="仿宋_GB2312"/>
        <charset val="134"/>
      </rPr>
      <t>污水处理费债务付息支出</t>
    </r>
  </si>
  <si>
    <t>2320431</t>
  </si>
  <si>
    <r>
      <rPr>
        <sz val="11"/>
        <rFont val="仿宋_GB2312"/>
        <charset val="134"/>
      </rPr>
      <t>土地储备专项债券付息支出</t>
    </r>
  </si>
  <si>
    <t>2320432</t>
  </si>
  <si>
    <r>
      <rPr>
        <sz val="11"/>
        <rFont val="仿宋_GB2312"/>
        <charset val="134"/>
      </rPr>
      <t>政府收费公路专项债券付息支出</t>
    </r>
  </si>
  <si>
    <t>2320433</t>
  </si>
  <si>
    <r>
      <rPr>
        <sz val="11"/>
        <rFont val="仿宋_GB2312"/>
        <charset val="134"/>
      </rPr>
      <t>棚户区改造专项债券付息支出</t>
    </r>
  </si>
  <si>
    <t>2320498</t>
  </si>
  <si>
    <r>
      <rPr>
        <sz val="11"/>
        <rFont val="仿宋_GB2312"/>
        <charset val="134"/>
      </rPr>
      <t>其他地方自行试点项目收益专项债券付息支出</t>
    </r>
  </si>
  <si>
    <t>2320499</t>
  </si>
  <si>
    <r>
      <rPr>
        <sz val="11"/>
        <rFont val="仿宋_GB2312"/>
        <charset val="134"/>
      </rPr>
      <t>其他政府性基金债务付息支出</t>
    </r>
  </si>
  <si>
    <r>
      <rPr>
        <sz val="11"/>
        <rFont val="仿宋_GB2312"/>
        <charset val="134"/>
      </rPr>
      <t>债务发行费用支出</t>
    </r>
  </si>
  <si>
    <t>23304</t>
  </si>
  <si>
    <r>
      <rPr>
        <sz val="11"/>
        <rFont val="仿宋_GB2312"/>
        <charset val="134"/>
      </rPr>
      <t>地方政府专项债务发行费用支出</t>
    </r>
  </si>
  <si>
    <t>2330401</t>
  </si>
  <si>
    <r>
      <rPr>
        <sz val="11"/>
        <rFont val="仿宋_GB2312"/>
        <charset val="134"/>
      </rPr>
      <t>海南省高等级公路车辆通行附加费债务发行费用支出</t>
    </r>
  </si>
  <si>
    <t>2330405</t>
  </si>
  <si>
    <r>
      <rPr>
        <sz val="11"/>
        <rFont val="仿宋_GB2312"/>
        <charset val="134"/>
      </rPr>
      <t>国家电影事业发展专项资金债务发行费用支出</t>
    </r>
  </si>
  <si>
    <t>2330411</t>
  </si>
  <si>
    <r>
      <rPr>
        <sz val="11"/>
        <rFont val="仿宋_GB2312"/>
        <charset val="134"/>
      </rPr>
      <t>国有土地使用权出让金债务发行费用支出</t>
    </r>
  </si>
  <si>
    <t>2330413</t>
  </si>
  <si>
    <r>
      <rPr>
        <sz val="11"/>
        <rFont val="仿宋_GB2312"/>
        <charset val="134"/>
      </rPr>
      <t>农业土地开发资金债务发行费用支出</t>
    </r>
  </si>
  <si>
    <t>2330414</t>
  </si>
  <si>
    <r>
      <rPr>
        <sz val="11"/>
        <rFont val="仿宋_GB2312"/>
        <charset val="134"/>
      </rPr>
      <t>大中型水库库区基金债务发行费用支出</t>
    </r>
  </si>
  <si>
    <t>2330416</t>
  </si>
  <si>
    <r>
      <rPr>
        <sz val="11"/>
        <rFont val="仿宋_GB2312"/>
        <charset val="134"/>
      </rPr>
      <t>城市基础设施配套费债务发行费用支出</t>
    </r>
  </si>
  <si>
    <t>2330417</t>
  </si>
  <si>
    <r>
      <rPr>
        <sz val="11"/>
        <rFont val="仿宋_GB2312"/>
        <charset val="134"/>
      </rPr>
      <t>小型水库移民扶助基金债务发行费用支出</t>
    </r>
  </si>
  <si>
    <t>2330418</t>
  </si>
  <si>
    <r>
      <rPr>
        <sz val="11"/>
        <rFont val="仿宋_GB2312"/>
        <charset val="134"/>
      </rPr>
      <t>国家重大水利工程建设基金债务发行费用支出</t>
    </r>
  </si>
  <si>
    <t>2330419</t>
  </si>
  <si>
    <r>
      <rPr>
        <sz val="11"/>
        <rFont val="仿宋_GB2312"/>
        <charset val="134"/>
      </rPr>
      <t>车辆通行费债务发行费用支出</t>
    </r>
  </si>
  <si>
    <t>2330420</t>
  </si>
  <si>
    <r>
      <rPr>
        <sz val="11"/>
        <rFont val="仿宋_GB2312"/>
        <charset val="134"/>
      </rPr>
      <t>污水处理费债务发行费用支出</t>
    </r>
  </si>
  <si>
    <t>2330431</t>
  </si>
  <si>
    <r>
      <rPr>
        <sz val="11"/>
        <rFont val="仿宋_GB2312"/>
        <charset val="134"/>
      </rPr>
      <t>土地储备专项债券发行费用支出</t>
    </r>
  </si>
  <si>
    <t>2330432</t>
  </si>
  <si>
    <r>
      <rPr>
        <sz val="11"/>
        <rFont val="仿宋_GB2312"/>
        <charset val="134"/>
      </rPr>
      <t>政府收费公路专项债券发行费用支出</t>
    </r>
  </si>
  <si>
    <t>2330433</t>
  </si>
  <si>
    <r>
      <rPr>
        <sz val="11"/>
        <rFont val="仿宋_GB2312"/>
        <charset val="134"/>
      </rPr>
      <t>棚户区改造专项债券发行费用支出</t>
    </r>
  </si>
  <si>
    <t>2330498</t>
  </si>
  <si>
    <r>
      <rPr>
        <sz val="11"/>
        <rFont val="仿宋_GB2312"/>
        <charset val="134"/>
      </rPr>
      <t>其他地方自行试点项目收益专项债券发行费用支出</t>
    </r>
  </si>
  <si>
    <t>2330499</t>
  </si>
  <si>
    <r>
      <rPr>
        <sz val="11"/>
        <rFont val="仿宋_GB2312"/>
        <charset val="134"/>
      </rPr>
      <t>其他政府性基金债务发行费用支出</t>
    </r>
  </si>
  <si>
    <t>234</t>
  </si>
  <si>
    <r>
      <rPr>
        <sz val="11"/>
        <rFont val="仿宋_GB2312"/>
        <charset val="134"/>
      </rPr>
      <t>抗疫特别国债安排的支出</t>
    </r>
  </si>
  <si>
    <t>23401</t>
  </si>
  <si>
    <r>
      <rPr>
        <sz val="11"/>
        <rFont val="仿宋_GB2312"/>
        <charset val="134"/>
      </rPr>
      <t>基础设施建设</t>
    </r>
  </si>
  <si>
    <t>2340101</t>
  </si>
  <si>
    <r>
      <rPr>
        <sz val="11"/>
        <rFont val="仿宋_GB2312"/>
        <charset val="134"/>
      </rPr>
      <t>公共卫生体系建设</t>
    </r>
  </si>
  <si>
    <t>2340102</t>
  </si>
  <si>
    <r>
      <rPr>
        <sz val="11"/>
        <rFont val="仿宋_GB2312"/>
        <charset val="134"/>
      </rPr>
      <t>重大疫情防控救治体系建设</t>
    </r>
  </si>
  <si>
    <t>2340103</t>
  </si>
  <si>
    <r>
      <rPr>
        <sz val="11"/>
        <rFont val="仿宋_GB2312"/>
        <charset val="134"/>
      </rPr>
      <t>粮食安全</t>
    </r>
  </si>
  <si>
    <t>2340104</t>
  </si>
  <si>
    <r>
      <rPr>
        <sz val="11"/>
        <rFont val="仿宋_GB2312"/>
        <charset val="134"/>
      </rPr>
      <t>能源安全</t>
    </r>
  </si>
  <si>
    <t>2340105</t>
  </si>
  <si>
    <r>
      <rPr>
        <sz val="11"/>
        <rFont val="仿宋_GB2312"/>
        <charset val="134"/>
      </rPr>
      <t>应急物资保障</t>
    </r>
  </si>
  <si>
    <t>2340106</t>
  </si>
  <si>
    <r>
      <rPr>
        <sz val="11"/>
        <rFont val="仿宋_GB2312"/>
        <charset val="134"/>
      </rPr>
      <t>产业链改造升级</t>
    </r>
  </si>
  <si>
    <t>2340107</t>
  </si>
  <si>
    <r>
      <rPr>
        <sz val="11"/>
        <rFont val="仿宋_GB2312"/>
        <charset val="134"/>
      </rPr>
      <t>城镇老旧小区改造</t>
    </r>
  </si>
  <si>
    <t>2340108</t>
  </si>
  <si>
    <r>
      <rPr>
        <sz val="11"/>
        <rFont val="仿宋_GB2312"/>
        <charset val="134"/>
      </rPr>
      <t>生态环境治理</t>
    </r>
  </si>
  <si>
    <t>2340109</t>
  </si>
  <si>
    <r>
      <rPr>
        <sz val="11"/>
        <rFont val="仿宋_GB2312"/>
        <charset val="134"/>
      </rPr>
      <t>交通基础设施建设</t>
    </r>
  </si>
  <si>
    <t>2340110</t>
  </si>
  <si>
    <r>
      <rPr>
        <sz val="11"/>
        <rFont val="仿宋_GB2312"/>
        <charset val="134"/>
      </rPr>
      <t>市政设施建设</t>
    </r>
  </si>
  <si>
    <t>2340111</t>
  </si>
  <si>
    <r>
      <rPr>
        <sz val="11"/>
        <rFont val="仿宋_GB2312"/>
        <charset val="134"/>
      </rPr>
      <t>重大区域规划基础设施建设</t>
    </r>
  </si>
  <si>
    <t>2340199</t>
  </si>
  <si>
    <r>
      <rPr>
        <sz val="11"/>
        <rFont val="仿宋_GB2312"/>
        <charset val="134"/>
      </rPr>
      <t>其他基础设施建设</t>
    </r>
  </si>
  <si>
    <t>23402</t>
  </si>
  <si>
    <r>
      <rPr>
        <sz val="11"/>
        <rFont val="仿宋_GB2312"/>
        <charset val="134"/>
      </rPr>
      <t>抗疫相关支出</t>
    </r>
  </si>
  <si>
    <t>2340201</t>
  </si>
  <si>
    <r>
      <rPr>
        <sz val="11"/>
        <rFont val="仿宋_GB2312"/>
        <charset val="134"/>
      </rPr>
      <t>减免房租补贴</t>
    </r>
  </si>
  <si>
    <t>2340202</t>
  </si>
  <si>
    <r>
      <rPr>
        <sz val="11"/>
        <rFont val="仿宋_GB2312"/>
        <charset val="134"/>
      </rPr>
      <t>重点企业贷款贴息</t>
    </r>
  </si>
  <si>
    <t>2340203</t>
  </si>
  <si>
    <r>
      <rPr>
        <sz val="11"/>
        <rFont val="仿宋_GB2312"/>
        <charset val="134"/>
      </rPr>
      <t>创业担保贷款贴息</t>
    </r>
  </si>
  <si>
    <t>2340204</t>
  </si>
  <si>
    <r>
      <rPr>
        <sz val="11"/>
        <rFont val="仿宋_GB2312"/>
        <charset val="134"/>
      </rPr>
      <t>援企稳岗补贴</t>
    </r>
  </si>
  <si>
    <t>2340205</t>
  </si>
  <si>
    <r>
      <rPr>
        <sz val="11"/>
        <rFont val="仿宋_GB2312"/>
        <charset val="134"/>
      </rPr>
      <t>困难群众基本生活补助</t>
    </r>
  </si>
  <si>
    <t>2340299</t>
  </si>
  <si>
    <r>
      <rPr>
        <sz val="11"/>
        <rFont val="仿宋_GB2312"/>
        <charset val="134"/>
      </rPr>
      <t>其他抗疫相关支出</t>
    </r>
  </si>
  <si>
    <r>
      <rPr>
        <b/>
        <sz val="11"/>
        <rFont val="仿宋_GB2312"/>
        <charset val="134"/>
      </rPr>
      <t>地方本级支出合计</t>
    </r>
  </si>
  <si>
    <t>230</t>
  </si>
  <si>
    <r>
      <rPr>
        <sz val="11"/>
        <rFont val="仿宋_GB2312"/>
        <charset val="134"/>
      </rPr>
      <t>转移性支出</t>
    </r>
  </si>
  <si>
    <t>23004</t>
  </si>
  <si>
    <r>
      <rPr>
        <sz val="11"/>
        <rFont val="仿宋_GB2312"/>
        <charset val="134"/>
      </rPr>
      <t>政府性基金转移支付</t>
    </r>
  </si>
  <si>
    <t>23006</t>
  </si>
  <si>
    <r>
      <rPr>
        <sz val="11"/>
        <rFont val="仿宋_GB2312"/>
        <charset val="134"/>
      </rPr>
      <t>上解支出</t>
    </r>
  </si>
  <si>
    <t>2300603</t>
  </si>
  <si>
    <r>
      <rPr>
        <sz val="11"/>
        <rFont val="仿宋_GB2312"/>
        <charset val="134"/>
      </rPr>
      <t>政府性基金上解支出</t>
    </r>
  </si>
  <si>
    <t>23008</t>
  </si>
  <si>
    <r>
      <rPr>
        <sz val="11"/>
        <rFont val="仿宋_GB2312"/>
        <charset val="134"/>
      </rPr>
      <t>调出资金</t>
    </r>
  </si>
  <si>
    <t>2300802</t>
  </si>
  <si>
    <r>
      <rPr>
        <sz val="11"/>
        <rFont val="仿宋_GB2312"/>
        <charset val="134"/>
      </rPr>
      <t>政府性基金预算调出资金</t>
    </r>
  </si>
  <si>
    <t>23009</t>
  </si>
  <si>
    <r>
      <rPr>
        <sz val="11"/>
        <rFont val="仿宋_GB2312"/>
        <charset val="134"/>
      </rPr>
      <t>年终结余</t>
    </r>
  </si>
  <si>
    <t>2300902</t>
  </si>
  <si>
    <r>
      <rPr>
        <sz val="11"/>
        <rFont val="仿宋_GB2312"/>
        <charset val="134"/>
      </rPr>
      <t>政府性基金年终结余</t>
    </r>
  </si>
  <si>
    <t>23011</t>
  </si>
  <si>
    <r>
      <rPr>
        <sz val="11"/>
        <rFont val="仿宋_GB2312"/>
        <charset val="134"/>
      </rPr>
      <t>债务转贷支出</t>
    </r>
  </si>
  <si>
    <t>231</t>
  </si>
  <si>
    <r>
      <rPr>
        <sz val="11"/>
        <rFont val="仿宋_GB2312"/>
        <charset val="134"/>
      </rPr>
      <t>债务还本支出</t>
    </r>
  </si>
  <si>
    <t>23104</t>
  </si>
  <si>
    <r>
      <rPr>
        <sz val="11"/>
        <rFont val="仿宋_GB2312"/>
        <charset val="134"/>
      </rPr>
      <t>地方政府专项债务还本支出</t>
    </r>
  </si>
  <si>
    <r>
      <rPr>
        <b/>
        <sz val="11"/>
        <rFont val="仿宋_GB2312"/>
        <charset val="134"/>
      </rPr>
      <t>支出总计</t>
    </r>
  </si>
  <si>
    <t>表九</t>
  </si>
  <si>
    <t>2024年政府性基金转移支付表</t>
  </si>
  <si>
    <t>表十</t>
  </si>
  <si>
    <t>2024年政府专项债务限额和余额情况表</t>
  </si>
  <si>
    <t>专项债务限额</t>
  </si>
  <si>
    <t>专项债务余额</t>
  </si>
  <si>
    <t>表十一</t>
  </si>
  <si>
    <r>
      <rPr>
        <sz val="18"/>
        <rFont val="Times New Roman"/>
        <charset val="134"/>
      </rPr>
      <t>2024</t>
    </r>
    <r>
      <rPr>
        <sz val="18"/>
        <rFont val="方正小标宋简体"/>
        <charset val="134"/>
      </rPr>
      <t>年国有资本经营预算收入表</t>
    </r>
  </si>
  <si>
    <r>
      <rPr>
        <sz val="11"/>
        <color indexed="8"/>
        <rFont val="黑体"/>
        <charset val="134"/>
      </rPr>
      <t>科目编码</t>
    </r>
  </si>
  <si>
    <r>
      <rPr>
        <sz val="11"/>
        <color indexed="8"/>
        <rFont val="黑体"/>
        <charset val="134"/>
      </rPr>
      <t>科目名称</t>
    </r>
    <r>
      <rPr>
        <sz val="11"/>
        <color indexed="8"/>
        <rFont val="Times New Roman"/>
        <charset val="134"/>
      </rPr>
      <t>/</t>
    </r>
    <r>
      <rPr>
        <sz val="11"/>
        <color indexed="8"/>
        <rFont val="黑体"/>
        <charset val="134"/>
      </rPr>
      <t>企业</t>
    </r>
  </si>
  <si>
    <r>
      <rPr>
        <sz val="11"/>
        <color indexed="8"/>
        <rFont val="Times New Roman"/>
        <charset val="134"/>
      </rPr>
      <t>2023</t>
    </r>
    <r>
      <rPr>
        <sz val="11"/>
        <color indexed="8"/>
        <rFont val="黑体"/>
        <charset val="134"/>
      </rPr>
      <t>年执行数</t>
    </r>
  </si>
  <si>
    <r>
      <rPr>
        <sz val="11"/>
        <color indexed="8"/>
        <rFont val="Times New Roman"/>
        <charset val="134"/>
      </rPr>
      <t>2024</t>
    </r>
    <r>
      <rPr>
        <sz val="11"/>
        <color indexed="8"/>
        <rFont val="黑体"/>
        <charset val="134"/>
      </rPr>
      <t>年预算数</t>
    </r>
  </si>
  <si>
    <t>103060104</t>
  </si>
  <si>
    <r>
      <rPr>
        <sz val="11"/>
        <rFont val="仿宋_GB2312"/>
        <charset val="134"/>
      </rPr>
      <t>石油石化企业利润收入</t>
    </r>
  </si>
  <si>
    <t>103060105</t>
  </si>
  <si>
    <r>
      <rPr>
        <sz val="11"/>
        <rFont val="仿宋_GB2312"/>
        <charset val="134"/>
      </rPr>
      <t>电力企业利润收入</t>
    </r>
  </si>
  <si>
    <t>103060106</t>
  </si>
  <si>
    <r>
      <rPr>
        <sz val="11"/>
        <rFont val="仿宋_GB2312"/>
        <charset val="134"/>
      </rPr>
      <t>电信企业利润收入</t>
    </r>
  </si>
  <si>
    <t>103060107</t>
  </si>
  <si>
    <r>
      <rPr>
        <sz val="11"/>
        <rFont val="仿宋_GB2312"/>
        <charset val="134"/>
      </rPr>
      <t>煤炭企业利润收入</t>
    </r>
  </si>
  <si>
    <t>103060108</t>
  </si>
  <si>
    <r>
      <rPr>
        <sz val="11"/>
        <rFont val="仿宋_GB2312"/>
        <charset val="134"/>
      </rPr>
      <t>有色冶金采掘企业利润收入</t>
    </r>
  </si>
  <si>
    <t>103060109</t>
  </si>
  <si>
    <r>
      <rPr>
        <sz val="11"/>
        <rFont val="仿宋_GB2312"/>
        <charset val="134"/>
      </rPr>
      <t>钢铁企业利润收入</t>
    </r>
  </si>
  <si>
    <t>103060112</t>
  </si>
  <si>
    <r>
      <rPr>
        <sz val="11"/>
        <rFont val="仿宋_GB2312"/>
        <charset val="134"/>
      </rPr>
      <t>化工企业利润收入</t>
    </r>
  </si>
  <si>
    <t>103060113</t>
  </si>
  <si>
    <r>
      <rPr>
        <sz val="11"/>
        <rFont val="仿宋_GB2312"/>
        <charset val="134"/>
      </rPr>
      <t>运输企业利润收入</t>
    </r>
  </si>
  <si>
    <t>103060114</t>
  </si>
  <si>
    <r>
      <rPr>
        <sz val="11"/>
        <rFont val="仿宋_GB2312"/>
        <charset val="134"/>
      </rPr>
      <t>电子企业利润收入</t>
    </r>
  </si>
  <si>
    <t>103060115</t>
  </si>
  <si>
    <r>
      <rPr>
        <sz val="11"/>
        <rFont val="仿宋_GB2312"/>
        <charset val="134"/>
      </rPr>
      <t>机械企业利润收入</t>
    </r>
  </si>
  <si>
    <t>103060116</t>
  </si>
  <si>
    <r>
      <rPr>
        <sz val="11"/>
        <rFont val="仿宋_GB2312"/>
        <charset val="134"/>
      </rPr>
      <t>投资服务企业利润收入</t>
    </r>
  </si>
  <si>
    <t>103060117</t>
  </si>
  <si>
    <r>
      <rPr>
        <sz val="11"/>
        <rFont val="仿宋_GB2312"/>
        <charset val="134"/>
      </rPr>
      <t>纺织轻工企业利润收入</t>
    </r>
  </si>
  <si>
    <t>103060118</t>
  </si>
  <si>
    <r>
      <rPr>
        <sz val="11"/>
        <rFont val="仿宋_GB2312"/>
        <charset val="134"/>
      </rPr>
      <t>贸易企业利润收入</t>
    </r>
  </si>
  <si>
    <t>103060119</t>
  </si>
  <si>
    <r>
      <rPr>
        <sz val="11"/>
        <rFont val="仿宋_GB2312"/>
        <charset val="134"/>
      </rPr>
      <t>建筑施工企业利润收入</t>
    </r>
  </si>
  <si>
    <t>103060120</t>
  </si>
  <si>
    <r>
      <rPr>
        <sz val="11"/>
        <rFont val="仿宋_GB2312"/>
        <charset val="134"/>
      </rPr>
      <t>房地产企业利润收入</t>
    </r>
  </si>
  <si>
    <t>103060121</t>
  </si>
  <si>
    <r>
      <rPr>
        <sz val="11"/>
        <rFont val="仿宋_GB2312"/>
        <charset val="134"/>
      </rPr>
      <t>建材企业利润收入</t>
    </r>
  </si>
  <si>
    <t>103060122</t>
  </si>
  <si>
    <r>
      <rPr>
        <sz val="11"/>
        <rFont val="仿宋_GB2312"/>
        <charset val="134"/>
      </rPr>
      <t>境外企业利润收入</t>
    </r>
  </si>
  <si>
    <t>103060123</t>
  </si>
  <si>
    <r>
      <rPr>
        <sz val="11"/>
        <rFont val="仿宋_GB2312"/>
        <charset val="134"/>
      </rPr>
      <t>对外合作企业利润收入</t>
    </r>
  </si>
  <si>
    <t>103060124</t>
  </si>
  <si>
    <r>
      <rPr>
        <sz val="11"/>
        <rFont val="仿宋_GB2312"/>
        <charset val="134"/>
      </rPr>
      <t>医药企业利润收入</t>
    </r>
  </si>
  <si>
    <t>103060125</t>
  </si>
  <si>
    <r>
      <rPr>
        <sz val="11"/>
        <rFont val="仿宋_GB2312"/>
        <charset val="134"/>
      </rPr>
      <t>农林牧渔企业利润收入</t>
    </r>
  </si>
  <si>
    <t>103060126</t>
  </si>
  <si>
    <r>
      <rPr>
        <sz val="11"/>
        <rFont val="仿宋_GB2312"/>
        <charset val="134"/>
      </rPr>
      <t>邮政企业利润收入</t>
    </r>
  </si>
  <si>
    <t>103060127</t>
  </si>
  <si>
    <r>
      <rPr>
        <sz val="11"/>
        <rFont val="仿宋_GB2312"/>
        <charset val="134"/>
      </rPr>
      <t>军工企业利润收入</t>
    </r>
  </si>
  <si>
    <t>103060128</t>
  </si>
  <si>
    <r>
      <rPr>
        <sz val="11"/>
        <rFont val="仿宋_GB2312"/>
        <charset val="134"/>
      </rPr>
      <t>转制科研院所利润收入</t>
    </r>
  </si>
  <si>
    <t>103060129</t>
  </si>
  <si>
    <r>
      <rPr>
        <sz val="11"/>
        <rFont val="仿宋_GB2312"/>
        <charset val="134"/>
      </rPr>
      <t>地质勘查企业利润收入</t>
    </r>
  </si>
  <si>
    <t>103060130</t>
  </si>
  <si>
    <r>
      <rPr>
        <sz val="11"/>
        <rFont val="仿宋_GB2312"/>
        <charset val="134"/>
      </rPr>
      <t>卫生体育福利企业利润收入</t>
    </r>
  </si>
  <si>
    <t>103060131</t>
  </si>
  <si>
    <r>
      <rPr>
        <sz val="11"/>
        <rFont val="仿宋_GB2312"/>
        <charset val="134"/>
      </rPr>
      <t>教育文化广播企业利润收入</t>
    </r>
  </si>
  <si>
    <t>103060132</t>
  </si>
  <si>
    <r>
      <rPr>
        <sz val="11"/>
        <rFont val="仿宋_GB2312"/>
        <charset val="134"/>
      </rPr>
      <t>科学研究企业利润收入</t>
    </r>
  </si>
  <si>
    <t>103060133</t>
  </si>
  <si>
    <r>
      <rPr>
        <sz val="11"/>
        <rFont val="仿宋_GB2312"/>
        <charset val="134"/>
      </rPr>
      <t>机关社团所属企业利润收入</t>
    </r>
  </si>
  <si>
    <t>103060134</t>
  </si>
  <si>
    <r>
      <rPr>
        <sz val="11"/>
        <rFont val="仿宋_GB2312"/>
        <charset val="134"/>
      </rPr>
      <t>金融企业利润收入（国资预算）</t>
    </r>
  </si>
  <si>
    <t>103060198</t>
  </si>
  <si>
    <r>
      <rPr>
        <sz val="11"/>
        <rFont val="仿宋_GB2312"/>
        <charset val="134"/>
      </rPr>
      <t>其他国有资本经营预算企业利润收入</t>
    </r>
  </si>
  <si>
    <t>103060202</t>
  </si>
  <si>
    <r>
      <rPr>
        <sz val="11"/>
        <rFont val="仿宋_GB2312"/>
        <charset val="134"/>
      </rPr>
      <t>国有控股公司股利、股息收入</t>
    </r>
  </si>
  <si>
    <t>103060203</t>
  </si>
  <si>
    <r>
      <rPr>
        <sz val="11"/>
        <rFont val="仿宋_GB2312"/>
        <charset val="134"/>
      </rPr>
      <t>国有参股公司股利、股息收入</t>
    </r>
  </si>
  <si>
    <t>103060204</t>
  </si>
  <si>
    <r>
      <rPr>
        <sz val="11"/>
        <rFont val="仿宋_GB2312"/>
        <charset val="134"/>
      </rPr>
      <t>金融企业股利、股息收入（国资预算）</t>
    </r>
  </si>
  <si>
    <t>103060298</t>
  </si>
  <si>
    <r>
      <rPr>
        <sz val="11"/>
        <rFont val="仿宋_GB2312"/>
        <charset val="134"/>
      </rPr>
      <t>其他国有资本经营预算企业股利、股息收入</t>
    </r>
  </si>
  <si>
    <t>103060304</t>
  </si>
  <si>
    <r>
      <rPr>
        <sz val="11"/>
        <rFont val="仿宋_GB2312"/>
        <charset val="134"/>
      </rPr>
      <t>国有股权、股份转让收入</t>
    </r>
  </si>
  <si>
    <t>103060305</t>
  </si>
  <si>
    <r>
      <rPr>
        <sz val="11"/>
        <rFont val="仿宋_GB2312"/>
        <charset val="134"/>
      </rPr>
      <t>国有独资企业产权转让收入</t>
    </r>
  </si>
  <si>
    <t>103060307</t>
  </si>
  <si>
    <r>
      <rPr>
        <sz val="11"/>
        <rFont val="仿宋_GB2312"/>
        <charset val="134"/>
      </rPr>
      <t>金融企业产权转让收入</t>
    </r>
  </si>
  <si>
    <t>103060398</t>
  </si>
  <si>
    <r>
      <rPr>
        <sz val="11"/>
        <rFont val="仿宋_GB2312"/>
        <charset val="134"/>
      </rPr>
      <t>其他国有资本经营预算企业产权转让收入</t>
    </r>
  </si>
  <si>
    <t>103060401</t>
  </si>
  <si>
    <r>
      <rPr>
        <sz val="11"/>
        <rFont val="仿宋_GB2312"/>
        <charset val="134"/>
      </rPr>
      <t>国有股权、股份清算收入</t>
    </r>
  </si>
  <si>
    <t>103060402</t>
  </si>
  <si>
    <r>
      <rPr>
        <sz val="11"/>
        <rFont val="仿宋_GB2312"/>
        <charset val="134"/>
      </rPr>
      <t>国有独资企业清算收入</t>
    </r>
  </si>
  <si>
    <t>103060498</t>
  </si>
  <si>
    <r>
      <rPr>
        <sz val="11"/>
        <rFont val="仿宋_GB2312"/>
        <charset val="134"/>
      </rPr>
      <t>其他国有资本经营预算企业清算收入</t>
    </r>
  </si>
  <si>
    <t>1030698</t>
  </si>
  <si>
    <r>
      <rPr>
        <sz val="11"/>
        <rFont val="仿宋_GB2312"/>
        <charset val="134"/>
      </rPr>
      <t>其他国有资本经营预算收入</t>
    </r>
  </si>
  <si>
    <t>1100604</t>
  </si>
  <si>
    <r>
      <rPr>
        <sz val="11"/>
        <rFont val="仿宋_GB2312"/>
        <charset val="134"/>
      </rPr>
      <t>国有资本经营预算上解收入</t>
    </r>
  </si>
  <si>
    <t>1100804</t>
  </si>
  <si>
    <r>
      <rPr>
        <sz val="11"/>
        <rFont val="仿宋_GB2312"/>
        <charset val="134"/>
      </rPr>
      <t>国有资本经营预算上年结余收入</t>
    </r>
  </si>
  <si>
    <t>表十二</t>
  </si>
  <si>
    <r>
      <rPr>
        <sz val="18"/>
        <rFont val="Times New Roman"/>
        <charset val="134"/>
      </rPr>
      <t>2024</t>
    </r>
    <r>
      <rPr>
        <sz val="18"/>
        <rFont val="方正小标宋简体"/>
        <charset val="134"/>
      </rPr>
      <t>年国有资本经营预算支出表</t>
    </r>
  </si>
  <si>
    <r>
      <rPr>
        <sz val="11"/>
        <color indexed="8"/>
        <rFont val="黑体"/>
        <charset val="134"/>
      </rPr>
      <t>科目名称</t>
    </r>
  </si>
  <si>
    <r>
      <rPr>
        <sz val="11"/>
        <color indexed="8"/>
        <rFont val="黑体"/>
        <charset val="134"/>
      </rPr>
      <t>合计</t>
    </r>
  </si>
  <si>
    <r>
      <rPr>
        <sz val="11"/>
        <color indexed="8"/>
        <rFont val="黑体"/>
        <charset val="134"/>
      </rPr>
      <t>资本性支出</t>
    </r>
  </si>
  <si>
    <r>
      <rPr>
        <sz val="11"/>
        <color indexed="8"/>
        <rFont val="黑体"/>
        <charset val="134"/>
      </rPr>
      <t>费用性支出</t>
    </r>
    <r>
      <rPr>
        <sz val="11"/>
        <color indexed="8"/>
        <rFont val="Times New Roman"/>
        <charset val="134"/>
      </rPr>
      <t xml:space="preserve"> </t>
    </r>
  </si>
  <si>
    <r>
      <rPr>
        <sz val="11"/>
        <color indexed="8"/>
        <rFont val="黑体"/>
        <charset val="134"/>
      </rPr>
      <t>其他支出</t>
    </r>
  </si>
  <si>
    <t>2080451</t>
  </si>
  <si>
    <r>
      <rPr>
        <sz val="11"/>
        <rFont val="仿宋_GB2312"/>
        <charset val="134"/>
      </rPr>
      <t>国有资本经营预算补充社保基金支出</t>
    </r>
  </si>
  <si>
    <t>2230101</t>
  </si>
  <si>
    <r>
      <rPr>
        <sz val="11"/>
        <rFont val="仿宋_GB2312"/>
        <charset val="134"/>
      </rPr>
      <t>厂办大集体改革支出</t>
    </r>
  </si>
  <si>
    <t>2230102</t>
  </si>
  <si>
    <r>
      <rPr>
        <sz val="11"/>
        <rFont val="Times New Roman"/>
        <charset val="134"/>
      </rPr>
      <t>“</t>
    </r>
    <r>
      <rPr>
        <sz val="11"/>
        <rFont val="仿宋_GB2312"/>
        <charset val="134"/>
      </rPr>
      <t>三供一业</t>
    </r>
    <r>
      <rPr>
        <sz val="11"/>
        <rFont val="Times New Roman"/>
        <charset val="134"/>
      </rPr>
      <t>”</t>
    </r>
    <r>
      <rPr>
        <sz val="11"/>
        <rFont val="仿宋_GB2312"/>
        <charset val="134"/>
      </rPr>
      <t>移交补助支出</t>
    </r>
  </si>
  <si>
    <t>2230103</t>
  </si>
  <si>
    <r>
      <rPr>
        <sz val="11"/>
        <rFont val="仿宋_GB2312"/>
        <charset val="134"/>
      </rPr>
      <t>国有企业办职教幼教补助支出</t>
    </r>
  </si>
  <si>
    <t>2230104</t>
  </si>
  <si>
    <r>
      <rPr>
        <sz val="11"/>
        <rFont val="仿宋_GB2312"/>
        <charset val="134"/>
      </rPr>
      <t>国有企业办公共服务机构移交补助支出</t>
    </r>
  </si>
  <si>
    <t>2230105</t>
  </si>
  <si>
    <r>
      <rPr>
        <sz val="11"/>
        <rFont val="仿宋_GB2312"/>
        <charset val="134"/>
      </rPr>
      <t>国有企业退休人员社会化管理补助支出</t>
    </r>
  </si>
  <si>
    <t>2230106</t>
  </si>
  <si>
    <r>
      <rPr>
        <sz val="11"/>
        <rFont val="仿宋_GB2312"/>
        <charset val="134"/>
      </rPr>
      <t>国有企业棚户区改造支出</t>
    </r>
  </si>
  <si>
    <t>2230107</t>
  </si>
  <si>
    <r>
      <rPr>
        <sz val="11"/>
        <rFont val="仿宋_GB2312"/>
        <charset val="134"/>
      </rPr>
      <t>国有企业改革成本支出</t>
    </r>
  </si>
  <si>
    <t>2230108</t>
  </si>
  <si>
    <r>
      <rPr>
        <sz val="11"/>
        <rFont val="仿宋_GB2312"/>
        <charset val="134"/>
      </rPr>
      <t>离休干部医药费补助支出</t>
    </r>
  </si>
  <si>
    <t>2230109</t>
  </si>
  <si>
    <r>
      <rPr>
        <sz val="11"/>
        <rFont val="仿宋_GB2312"/>
        <charset val="134"/>
      </rPr>
      <t>金融企业改革性支出</t>
    </r>
  </si>
  <si>
    <t>2230199</t>
  </si>
  <si>
    <r>
      <rPr>
        <sz val="11"/>
        <rFont val="仿宋_GB2312"/>
        <charset val="134"/>
      </rPr>
      <t>其他解决历史遗留问题及改革成本支出</t>
    </r>
  </si>
  <si>
    <t>2230201</t>
  </si>
  <si>
    <r>
      <rPr>
        <sz val="11"/>
        <rFont val="仿宋_GB2312"/>
        <charset val="134"/>
      </rPr>
      <t>国有经济结构调整支出</t>
    </r>
  </si>
  <si>
    <t>2230202</t>
  </si>
  <si>
    <r>
      <rPr>
        <sz val="11"/>
        <rFont val="仿宋_GB2312"/>
        <charset val="134"/>
      </rPr>
      <t>公益性设施投资支出</t>
    </r>
  </si>
  <si>
    <t>2230203</t>
  </si>
  <si>
    <r>
      <rPr>
        <sz val="11"/>
        <rFont val="仿宋_GB2312"/>
        <charset val="134"/>
      </rPr>
      <t>前瞻性战略性产业发展支出</t>
    </r>
  </si>
  <si>
    <t>2230204</t>
  </si>
  <si>
    <r>
      <rPr>
        <sz val="11"/>
        <rFont val="仿宋_GB2312"/>
        <charset val="134"/>
      </rPr>
      <t>生态环境保护支出</t>
    </r>
  </si>
  <si>
    <t>2230205</t>
  </si>
  <si>
    <r>
      <rPr>
        <sz val="11"/>
        <rFont val="仿宋_GB2312"/>
        <charset val="134"/>
      </rPr>
      <t>支持科技进步支出</t>
    </r>
  </si>
  <si>
    <t>2230206</t>
  </si>
  <si>
    <r>
      <rPr>
        <sz val="11"/>
        <rFont val="仿宋_GB2312"/>
        <charset val="134"/>
      </rPr>
      <t>保障国家经济安全支出</t>
    </r>
  </si>
  <si>
    <t>2230208</t>
  </si>
  <si>
    <r>
      <rPr>
        <sz val="11"/>
        <rFont val="仿宋_GB2312"/>
        <charset val="134"/>
      </rPr>
      <t>金融企业资本性支出</t>
    </r>
  </si>
  <si>
    <t>2230299</t>
  </si>
  <si>
    <r>
      <rPr>
        <sz val="11"/>
        <rFont val="仿宋_GB2312"/>
        <charset val="134"/>
      </rPr>
      <t>其他国有企业资本金注入</t>
    </r>
  </si>
  <si>
    <t>2230301</t>
  </si>
  <si>
    <r>
      <rPr>
        <sz val="11"/>
        <rFont val="仿宋_GB2312"/>
        <charset val="134"/>
      </rPr>
      <t>国有企业政策性补贴</t>
    </r>
  </si>
  <si>
    <t>2239999</t>
  </si>
  <si>
    <r>
      <rPr>
        <sz val="11"/>
        <rFont val="仿宋_GB2312"/>
        <charset val="134"/>
      </rPr>
      <t>其他国有资本经营预算支出</t>
    </r>
  </si>
  <si>
    <t>2300501</t>
  </si>
  <si>
    <r>
      <rPr>
        <sz val="11"/>
        <rFont val="仿宋_GB2312"/>
        <charset val="134"/>
      </rPr>
      <t>国有资本经营预算转移支付支出</t>
    </r>
  </si>
  <si>
    <t>2300803</t>
  </si>
  <si>
    <r>
      <rPr>
        <sz val="11"/>
        <rFont val="仿宋_GB2312"/>
        <charset val="134"/>
      </rPr>
      <t>国有资本经营预算调出资金</t>
    </r>
  </si>
  <si>
    <t>2300918</t>
  </si>
  <si>
    <r>
      <rPr>
        <sz val="11"/>
        <rFont val="仿宋_GB2312"/>
        <charset val="134"/>
      </rPr>
      <t>国有资本经营预算年终结余</t>
    </r>
  </si>
  <si>
    <t>表十三</t>
  </si>
  <si>
    <t>潞城区2024年社会保险基金收入表</t>
  </si>
  <si>
    <t>2023年预算收入数</t>
  </si>
  <si>
    <t>其中：财政补贴收入</t>
  </si>
  <si>
    <t>城乡居民基本养老保险基金</t>
  </si>
  <si>
    <t>机关事业单位基本养老保险基金</t>
  </si>
  <si>
    <t>合    计</t>
  </si>
  <si>
    <t>表十四</t>
  </si>
  <si>
    <t>潞城区2024年社会保险基金支出表</t>
  </si>
  <si>
    <t>2024年预算支出数</t>
  </si>
  <si>
    <t>收支结余</t>
  </si>
  <si>
    <t>累计结余</t>
  </si>
  <si>
    <t>表十五</t>
  </si>
  <si>
    <t>2024年潞城区“三公”经费预算表</t>
  </si>
  <si>
    <t>2023年预算数</t>
  </si>
  <si>
    <t>因公出国（境）费</t>
  </si>
  <si>
    <t>公务接待费</t>
  </si>
  <si>
    <t>公务用车购置及运行费</t>
  </si>
  <si>
    <t> ①公务用车购置费</t>
  </si>
  <si>
    <t> ②公务用车运行维护费</t>
  </si>
  <si>
    <r>
      <rPr>
        <sz val="12"/>
        <color rgb="FF000000"/>
        <rFont val="仿宋_GB2312"/>
        <charset val="134"/>
      </rPr>
      <t>注：不折不扣落实过</t>
    </r>
    <r>
      <rPr>
        <sz val="12"/>
        <color indexed="8"/>
        <rFont val="Times New Roman"/>
        <charset val="134"/>
      </rPr>
      <t>“</t>
    </r>
    <r>
      <rPr>
        <sz val="12"/>
        <color indexed="8"/>
        <rFont val="仿宋_GB2312"/>
        <charset val="134"/>
      </rPr>
      <t>紧日子</t>
    </r>
    <r>
      <rPr>
        <sz val="12"/>
        <color indexed="8"/>
        <rFont val="Times New Roman"/>
        <charset val="134"/>
      </rPr>
      <t>”</t>
    </r>
    <r>
      <rPr>
        <sz val="12"/>
        <color indexed="8"/>
        <rFont val="仿宋_GB2312"/>
        <charset val="134"/>
      </rPr>
      <t>要求，从严从紧编制部门预算，加大非必要、非刚性等一般性支出的压减力度，坚持“三公”经费只减不增，严控预算安排。</t>
    </r>
  </si>
  <si>
    <t>表十六</t>
  </si>
  <si>
    <t>2023年区本级安排的脱贫攻坚衔接乡村振兴资金预算表</t>
  </si>
  <si>
    <t>序号</t>
  </si>
  <si>
    <t>项目名称</t>
  </si>
  <si>
    <t>主管部门</t>
  </si>
  <si>
    <t>预算安排数</t>
  </si>
  <si>
    <t>政策依据及支出内容</t>
  </si>
  <si>
    <t>支出绩效目标</t>
  </si>
  <si>
    <t>乡村振兴</t>
  </si>
  <si>
    <t>乡村振兴发展中心</t>
  </si>
  <si>
    <r>
      <rPr>
        <b/>
        <sz val="10"/>
        <rFont val="宋体"/>
        <charset val="134"/>
      </rPr>
      <t>支出内容：</t>
    </r>
    <r>
      <rPr>
        <sz val="10"/>
        <rFont val="宋体"/>
        <charset val="134"/>
      </rPr>
      <t>1.高标准农田建设（含中央、省、市、区）各级配套资金8224.57万元；
2.乡村振兴本级配套资金1700万元；
3.乡村振兴上级结转资金150.84万元。</t>
    </r>
  </si>
  <si>
    <t>通过项目建设，有效改善项目区农田基础设施条件，提升农田灌溉排水和节水能力，提高耕地质量，提高粮食综合生产能力。
涉及乡村及职能部门，通过乡村振兴项目实施提高农户生活水平，村集体收入，改善乡村风貌，提高群众幸福指数获得感。</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</si>
</sst>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Red]#,##0.0"/>
    <numFmt numFmtId="178" formatCode="0_ ;[Red]\-0\ ;"/>
    <numFmt numFmtId="179" formatCode="0_ "/>
    <numFmt numFmtId="180" formatCode="0.0_ "/>
    <numFmt numFmtId="181" formatCode="#,##0.00_ "/>
    <numFmt numFmtId="182" formatCode="0.0%_ ;[Red]\-0.0%\ ;"/>
  </numFmts>
  <fonts count="89">
    <font>
      <sz val="12"/>
      <name val="宋体"/>
      <charset val="134"/>
    </font>
    <font>
      <sz val="12"/>
      <name val="仿宋_GB2312"/>
      <charset val="134"/>
    </font>
    <font>
      <sz val="11"/>
      <name val="宋体"/>
      <charset val="134"/>
    </font>
    <font>
      <sz val="12"/>
      <name val="黑体"/>
      <charset val="134"/>
    </font>
    <font>
      <sz val="10"/>
      <color indexed="8"/>
      <name val="宋体"/>
      <charset val="134"/>
    </font>
    <font>
      <sz val="18"/>
      <name val="方正小标宋简体"/>
      <charset val="134"/>
    </font>
    <font>
      <sz val="11"/>
      <color theme="1"/>
      <name val="宋体"/>
      <charset val="134"/>
      <scheme val="minor"/>
    </font>
    <font>
      <b/>
      <sz val="10"/>
      <name val="宋体"/>
      <charset val="134"/>
    </font>
    <font>
      <sz val="10"/>
      <name val="宋体"/>
      <charset val="134"/>
    </font>
    <font>
      <sz val="11"/>
      <color indexed="8"/>
      <name val="Calibri"/>
      <charset val="134"/>
    </font>
    <font>
      <sz val="10"/>
      <name val="Arial"/>
      <charset val="134"/>
    </font>
    <font>
      <sz val="11"/>
      <color indexed="8"/>
      <name val="宋体"/>
      <charset val="134"/>
    </font>
    <font>
      <b/>
      <sz val="16"/>
      <color indexed="8"/>
      <name val="华文中宋"/>
      <charset val="134"/>
    </font>
    <font>
      <sz val="12"/>
      <color rgb="FF000000"/>
      <name val="仿宋_GB2312"/>
      <charset val="134"/>
    </font>
    <font>
      <sz val="12"/>
      <name val="宋体"/>
      <charset val="134"/>
    </font>
    <font>
      <sz val="11"/>
      <name val="黑体"/>
      <charset val="134"/>
    </font>
    <font>
      <sz val="18"/>
      <name val="Times New Roman"/>
      <charset val="134"/>
    </font>
    <font>
      <sz val="11"/>
      <name val="宋体"/>
      <charset val="134"/>
      <scheme val="minor"/>
    </font>
    <font>
      <sz val="11"/>
      <name val="Times New Roman"/>
      <charset val="134"/>
    </font>
    <font>
      <sz val="11"/>
      <color indexed="8"/>
      <name val="Times New Roman"/>
      <charset val="134"/>
    </font>
    <font>
      <sz val="11"/>
      <color theme="1"/>
      <name val="Times New Roman"/>
      <charset val="134"/>
    </font>
    <font>
      <sz val="11"/>
      <name val="仿宋_GB2312"/>
      <charset val="134"/>
    </font>
    <font>
      <sz val="11"/>
      <color indexed="8"/>
      <name val="黑体"/>
      <charset val="134"/>
    </font>
    <font>
      <b/>
      <sz val="16"/>
      <name val="黑体"/>
      <charset val="134"/>
    </font>
    <font>
      <sz val="16"/>
      <name val="宋体"/>
      <charset val="134"/>
    </font>
    <font>
      <b/>
      <sz val="12"/>
      <color indexed="8"/>
      <name val="宋体"/>
      <charset val="134"/>
    </font>
    <font>
      <b/>
      <sz val="12"/>
      <name val="宋体"/>
      <charset val="134"/>
    </font>
    <font>
      <sz val="12"/>
      <color indexed="8"/>
      <name val="宋体"/>
      <charset val="134"/>
    </font>
    <font>
      <sz val="12"/>
      <color indexed="8"/>
      <name val="黑体"/>
      <charset val="134"/>
    </font>
    <font>
      <sz val="10"/>
      <color indexed="8"/>
      <name val="Arial"/>
      <charset val="134"/>
    </font>
    <font>
      <sz val="16"/>
      <color indexed="8"/>
      <name val="黑体"/>
      <charset val="134"/>
    </font>
    <font>
      <b/>
      <sz val="9"/>
      <name val="宋体"/>
      <charset val="134"/>
    </font>
    <font>
      <sz val="9"/>
      <name val="宋体"/>
      <charset val="134"/>
    </font>
    <font>
      <b/>
      <sz val="11"/>
      <name val="宋体"/>
      <charset val="134"/>
    </font>
    <font>
      <b/>
      <sz val="11"/>
      <name val="Times New Roman"/>
      <charset val="134"/>
    </font>
    <font>
      <b/>
      <sz val="18"/>
      <name val="宋体"/>
      <charset val="134"/>
    </font>
    <font>
      <b/>
      <sz val="20"/>
      <name val="隶书_GB2312"/>
      <charset val="134"/>
    </font>
    <font>
      <sz val="10"/>
      <name val="宋体"/>
      <charset val="134"/>
    </font>
    <font>
      <b/>
      <sz val="9"/>
      <color rgb="FFFF0000"/>
      <name val="宋体"/>
      <charset val="134"/>
    </font>
    <font>
      <sz val="9"/>
      <color rgb="FFFF0000"/>
      <name val="宋体"/>
      <charset val="134"/>
    </font>
    <font>
      <b/>
      <sz val="10"/>
      <name val="宋体"/>
      <charset val="134"/>
    </font>
    <font>
      <b/>
      <sz val="16"/>
      <color indexed="8"/>
      <name val="宋体"/>
      <charset val="134"/>
    </font>
    <font>
      <b/>
      <sz val="10"/>
      <color indexed="8"/>
      <name val="宋体"/>
      <charset val="134"/>
    </font>
    <font>
      <sz val="10"/>
      <color indexed="8"/>
      <name val="宋体"/>
      <charset val="134"/>
    </font>
    <font>
      <sz val="18"/>
      <name val="方正小标宋简体"/>
      <charset val="134"/>
    </font>
    <font>
      <sz val="11"/>
      <color rgb="FF000000"/>
      <name val="宋体"/>
      <charset val="134"/>
    </font>
    <font>
      <b/>
      <sz val="12"/>
      <name val="Times New Roman"/>
      <charset val="134"/>
    </font>
    <font>
      <sz val="12"/>
      <name val="Times New Roman"/>
      <charset val="134"/>
    </font>
    <font>
      <sz val="11"/>
      <name val="宋体"/>
      <charset val="134"/>
    </font>
    <font>
      <sz val="11"/>
      <name val="黑体"/>
      <charset val="134"/>
    </font>
    <font>
      <sz val="12"/>
      <color indexed="10"/>
      <name val="宋体"/>
      <charset val="134"/>
    </font>
    <font>
      <sz val="11"/>
      <color rgb="FFFF0000"/>
      <name val="宋体"/>
      <charset val="134"/>
      <scheme val="minor"/>
    </font>
    <font>
      <b/>
      <sz val="11"/>
      <name val="仿宋_GB2312"/>
      <charset val="134"/>
    </font>
    <font>
      <sz val="16"/>
      <name val="黑体"/>
      <charset val="134"/>
    </font>
    <font>
      <sz val="14"/>
      <name val="宋体"/>
      <charset val="134"/>
    </font>
    <font>
      <b/>
      <sz val="24"/>
      <name val="黑体"/>
      <charset val="134"/>
    </font>
    <font>
      <sz val="18"/>
      <name val="黑体"/>
      <charset val="134"/>
    </font>
    <font>
      <sz val="16"/>
      <name val="楷体_GB2312"/>
      <charset val="134"/>
    </font>
    <font>
      <sz val="36"/>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9"/>
      <name val="宋体"/>
      <charset val="134"/>
    </font>
    <font>
      <sz val="11"/>
      <color indexed="17"/>
      <name val="宋体"/>
      <charset val="134"/>
    </font>
    <font>
      <sz val="12"/>
      <color rgb="FF000000"/>
      <name val="仿宋_GB2312"/>
      <charset val="134"/>
    </font>
    <font>
      <sz val="12"/>
      <color indexed="8"/>
      <name val="Times New Roman"/>
      <charset val="134"/>
    </font>
    <font>
      <sz val="12"/>
      <color indexed="8"/>
      <name val="仿宋_GB2312"/>
      <charset val="134"/>
    </font>
    <font>
      <sz val="18"/>
      <name val="方正小标宋简体"/>
      <charset val="134"/>
    </font>
    <font>
      <b/>
      <sz val="9"/>
      <name val="宋体"/>
      <charset val="134"/>
    </font>
    <font>
      <b/>
      <sz val="9"/>
      <name val="Tahoma"/>
      <charset val="134"/>
    </font>
    <font>
      <sz val="9"/>
      <name val="Tahoma"/>
      <charset val="134"/>
    </font>
    <font>
      <sz val="9"/>
      <name val="宋体"/>
      <charset val="134"/>
    </font>
  </fonts>
  <fills count="4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6795556505"/>
        <bgColor indexed="64"/>
      </patternFill>
    </fill>
    <fill>
      <patternFill patternType="gray0625">
        <bgColor theme="0" tint="-0.149937437055574"/>
      </patternFill>
    </fill>
    <fill>
      <patternFill patternType="solid">
        <fgColor theme="0" tint="-0.149906918546098"/>
        <bgColor indexed="64"/>
      </patternFill>
    </fill>
    <fill>
      <patternFill patternType="solid">
        <fgColor rgb="FF92D050"/>
        <bgColor indexed="64"/>
      </patternFill>
    </fill>
    <fill>
      <patternFill patternType="solid">
        <fgColor theme="0" tint="-0.0499893185216834"/>
        <bgColor indexed="64"/>
      </patternFill>
    </fill>
    <fill>
      <patternFill patternType="solid">
        <fgColor rgb="FF00B0F0"/>
        <bgColor indexed="64"/>
      </patternFill>
    </fill>
    <fill>
      <patternFill patternType="solid">
        <fgColor rgb="FFFFFF00"/>
        <bgColor indexed="64"/>
      </patternFill>
    </fill>
    <fill>
      <patternFill patternType="solid">
        <fgColor theme="0" tint="-0.14993743705557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6">
    <xf numFmtId="0" fontId="0" fillId="0" borderId="0"/>
    <xf numFmtId="43" fontId="10"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 fillId="12" borderId="11" applyNumberFormat="0" applyFon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12" applyNumberFormat="0" applyFill="0" applyAlignment="0" applyProtection="0">
      <alignment vertical="center"/>
    </xf>
    <xf numFmtId="0" fontId="65" fillId="0" borderId="12" applyNumberFormat="0" applyFill="0" applyAlignment="0" applyProtection="0">
      <alignment vertical="center"/>
    </xf>
    <xf numFmtId="0" fontId="66" fillId="0" borderId="13" applyNumberFormat="0" applyFill="0" applyAlignment="0" applyProtection="0">
      <alignment vertical="center"/>
    </xf>
    <xf numFmtId="0" fontId="66" fillId="0" borderId="0" applyNumberFormat="0" applyFill="0" applyBorder="0" applyAlignment="0" applyProtection="0">
      <alignment vertical="center"/>
    </xf>
    <xf numFmtId="0" fontId="67" fillId="13" borderId="14" applyNumberFormat="0" applyAlignment="0" applyProtection="0">
      <alignment vertical="center"/>
    </xf>
    <xf numFmtId="0" fontId="68" fillId="14" borderId="15" applyNumberFormat="0" applyAlignment="0" applyProtection="0">
      <alignment vertical="center"/>
    </xf>
    <xf numFmtId="0" fontId="69" fillId="14" borderId="14" applyNumberFormat="0" applyAlignment="0" applyProtection="0">
      <alignment vertical="center"/>
    </xf>
    <xf numFmtId="0" fontId="70" fillId="15" borderId="16" applyNumberFormat="0" applyAlignment="0" applyProtection="0">
      <alignment vertical="center"/>
    </xf>
    <xf numFmtId="0" fontId="71" fillId="0" borderId="17" applyNumberFormat="0" applyFill="0" applyAlignment="0" applyProtection="0">
      <alignment vertical="center"/>
    </xf>
    <xf numFmtId="0" fontId="72" fillId="0" borderId="18" applyNumberFormat="0" applyFill="0" applyAlignment="0" applyProtection="0">
      <alignment vertical="center"/>
    </xf>
    <xf numFmtId="0" fontId="73" fillId="16" borderId="0" applyNumberFormat="0" applyBorder="0" applyAlignment="0" applyProtection="0">
      <alignment vertical="center"/>
    </xf>
    <xf numFmtId="0" fontId="74" fillId="17" borderId="0" applyNumberFormat="0" applyBorder="0" applyAlignment="0" applyProtection="0">
      <alignment vertical="center"/>
    </xf>
    <xf numFmtId="0" fontId="75" fillId="18" borderId="0" applyNumberFormat="0" applyBorder="0" applyAlignment="0" applyProtection="0">
      <alignment vertical="center"/>
    </xf>
    <xf numFmtId="0" fontId="76" fillId="19" borderId="0" applyNumberFormat="0" applyBorder="0" applyAlignment="0" applyProtection="0">
      <alignment vertical="center"/>
    </xf>
    <xf numFmtId="0" fontId="77" fillId="20" borderId="0" applyNumberFormat="0" applyBorder="0" applyAlignment="0" applyProtection="0">
      <alignment vertical="center"/>
    </xf>
    <xf numFmtId="0" fontId="77" fillId="21" borderId="0" applyNumberFormat="0" applyBorder="0" applyAlignment="0" applyProtection="0">
      <alignment vertical="center"/>
    </xf>
    <xf numFmtId="0" fontId="76" fillId="22" borderId="0" applyNumberFormat="0" applyBorder="0" applyAlignment="0" applyProtection="0">
      <alignment vertical="center"/>
    </xf>
    <xf numFmtId="0" fontId="76" fillId="23" borderId="0" applyNumberFormat="0" applyBorder="0" applyAlignment="0" applyProtection="0">
      <alignment vertical="center"/>
    </xf>
    <xf numFmtId="0" fontId="77" fillId="24" borderId="0" applyNumberFormat="0" applyBorder="0" applyAlignment="0" applyProtection="0">
      <alignment vertical="center"/>
    </xf>
    <xf numFmtId="0" fontId="77" fillId="25" borderId="0" applyNumberFormat="0" applyBorder="0" applyAlignment="0" applyProtection="0">
      <alignment vertical="center"/>
    </xf>
    <xf numFmtId="0" fontId="76" fillId="26" borderId="0" applyNumberFormat="0" applyBorder="0" applyAlignment="0" applyProtection="0">
      <alignment vertical="center"/>
    </xf>
    <xf numFmtId="0" fontId="76" fillId="27" borderId="0" applyNumberFormat="0" applyBorder="0" applyAlignment="0" applyProtection="0">
      <alignment vertical="center"/>
    </xf>
    <xf numFmtId="0" fontId="77" fillId="28" borderId="0" applyNumberFormat="0" applyBorder="0" applyAlignment="0" applyProtection="0">
      <alignment vertical="center"/>
    </xf>
    <xf numFmtId="0" fontId="77" fillId="29" borderId="0" applyNumberFormat="0" applyBorder="0" applyAlignment="0" applyProtection="0">
      <alignment vertical="center"/>
    </xf>
    <xf numFmtId="0" fontId="76" fillId="30" borderId="0" applyNumberFormat="0" applyBorder="0" applyAlignment="0" applyProtection="0">
      <alignment vertical="center"/>
    </xf>
    <xf numFmtId="0" fontId="76" fillId="31" borderId="0" applyNumberFormat="0" applyBorder="0" applyAlignment="0" applyProtection="0">
      <alignment vertical="center"/>
    </xf>
    <xf numFmtId="0" fontId="77" fillId="32" borderId="0" applyNumberFormat="0" applyBorder="0" applyAlignment="0" applyProtection="0">
      <alignment vertical="center"/>
    </xf>
    <xf numFmtId="0" fontId="77" fillId="33" borderId="0" applyNumberFormat="0" applyBorder="0" applyAlignment="0" applyProtection="0">
      <alignment vertical="center"/>
    </xf>
    <xf numFmtId="0" fontId="76" fillId="34" borderId="0" applyNumberFormat="0" applyBorder="0" applyAlignment="0" applyProtection="0">
      <alignment vertical="center"/>
    </xf>
    <xf numFmtId="0" fontId="76" fillId="35" borderId="0" applyNumberFormat="0" applyBorder="0" applyAlignment="0" applyProtection="0">
      <alignment vertical="center"/>
    </xf>
    <xf numFmtId="0" fontId="77" fillId="36" borderId="0" applyNumberFormat="0" applyBorder="0" applyAlignment="0" applyProtection="0">
      <alignment vertical="center"/>
    </xf>
    <xf numFmtId="0" fontId="77" fillId="37" borderId="0" applyNumberFormat="0" applyBorder="0" applyAlignment="0" applyProtection="0">
      <alignment vertical="center"/>
    </xf>
    <xf numFmtId="0" fontId="76" fillId="38" borderId="0" applyNumberFormat="0" applyBorder="0" applyAlignment="0" applyProtection="0">
      <alignment vertical="center"/>
    </xf>
    <xf numFmtId="0" fontId="76" fillId="39" borderId="0" applyNumberFormat="0" applyBorder="0" applyAlignment="0" applyProtection="0">
      <alignment vertical="center"/>
    </xf>
    <xf numFmtId="0" fontId="77" fillId="40" borderId="0" applyNumberFormat="0" applyBorder="0" applyAlignment="0" applyProtection="0">
      <alignment vertical="center"/>
    </xf>
    <xf numFmtId="0" fontId="77" fillId="41" borderId="0" applyNumberFormat="0" applyBorder="0" applyAlignment="0" applyProtection="0">
      <alignment vertical="center"/>
    </xf>
    <xf numFmtId="0" fontId="76" fillId="42" borderId="0" applyNumberFormat="0" applyBorder="0" applyAlignment="0" applyProtection="0">
      <alignment vertical="center"/>
    </xf>
    <xf numFmtId="0" fontId="14" fillId="0" borderId="0"/>
    <xf numFmtId="0" fontId="14" fillId="0" borderId="0"/>
    <xf numFmtId="0" fontId="10" fillId="0" borderId="0"/>
    <xf numFmtId="0" fontId="6" fillId="0" borderId="0"/>
    <xf numFmtId="9" fontId="14" fillId="0" borderId="0" applyFont="0" applyFill="0" applyBorder="0" applyAlignment="0" applyProtection="0">
      <alignment vertical="center"/>
    </xf>
    <xf numFmtId="0" fontId="78" fillId="43" borderId="0" applyNumberFormat="0" applyBorder="0" applyAlignment="0" applyProtection="0">
      <alignment vertical="center"/>
    </xf>
    <xf numFmtId="0" fontId="78" fillId="43" borderId="0" applyNumberFormat="0" applyBorder="0" applyAlignment="0" applyProtection="0">
      <alignment vertical="center"/>
    </xf>
    <xf numFmtId="0" fontId="78" fillId="43" borderId="0" applyNumberFormat="0" applyBorder="0" applyAlignment="0" applyProtection="0">
      <alignment vertical="center"/>
    </xf>
    <xf numFmtId="0" fontId="78" fillId="43" borderId="0" applyNumberFormat="0" applyBorder="0" applyAlignment="0" applyProtection="0">
      <alignment vertical="center"/>
    </xf>
    <xf numFmtId="0" fontId="79" fillId="0" borderId="0"/>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1" fillId="0" borderId="0">
      <alignment vertical="center"/>
    </xf>
    <xf numFmtId="0" fontId="11" fillId="0" borderId="0">
      <alignment vertical="center"/>
    </xf>
    <xf numFmtId="0" fontId="14" fillId="0" borderId="0">
      <alignment vertical="center"/>
    </xf>
    <xf numFmtId="0" fontId="14" fillId="0" borderId="0"/>
    <xf numFmtId="0" fontId="14" fillId="0" borderId="0"/>
    <xf numFmtId="0" fontId="14" fillId="0" borderId="0"/>
    <xf numFmtId="0" fontId="10" fillId="0" borderId="0"/>
    <xf numFmtId="0" fontId="14" fillId="0" borderId="0"/>
    <xf numFmtId="0" fontId="14" fillId="0" borderId="0">
      <alignment vertical="center"/>
    </xf>
    <xf numFmtId="0" fontId="29" fillId="0" borderId="0"/>
    <xf numFmtId="0" fontId="29" fillId="0" borderId="0"/>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43" fontId="14" fillId="0" borderId="0" applyFont="0" applyFill="0" applyBorder="0" applyAlignment="0" applyProtection="0"/>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10" fillId="0" borderId="0"/>
  </cellStyleXfs>
  <cellXfs count="252">
    <xf numFmtId="0" fontId="0" fillId="0" borderId="0" xfId="0" applyFont="1" applyAlignment="1">
      <alignment vertical="center"/>
    </xf>
    <xf numFmtId="0" fontId="1" fillId="0" borderId="0" xfId="72" applyFont="1" applyAlignment="1">
      <alignment vertical="center"/>
    </xf>
    <xf numFmtId="0" fontId="0" fillId="0" borderId="0" xfId="72" applyFont="1" applyFill="1" applyAlignment="1">
      <alignment horizontal="center" vertical="center" wrapText="1"/>
    </xf>
    <xf numFmtId="0" fontId="2" fillId="0" borderId="0" xfId="72" applyFont="1" applyAlignment="1">
      <alignment vertical="center" wrapText="1"/>
    </xf>
    <xf numFmtId="0" fontId="0" fillId="0" borderId="0" xfId="72" applyFont="1" applyAlignment="1">
      <alignment vertical="center" wrapText="1"/>
    </xf>
    <xf numFmtId="176" fontId="0" fillId="0" borderId="0" xfId="72" applyNumberFormat="1" applyFont="1" applyAlignment="1">
      <alignment vertical="center" wrapText="1"/>
    </xf>
    <xf numFmtId="0" fontId="0" fillId="0" borderId="0" xfId="72" applyFont="1" applyAlignment="1">
      <alignment vertical="center"/>
    </xf>
    <xf numFmtId="0" fontId="3" fillId="0" borderId="0" xfId="72" applyFont="1" applyFill="1" applyAlignment="1">
      <alignment horizontal="left" vertical="center" wrapText="1"/>
    </xf>
    <xf numFmtId="0" fontId="4" fillId="0" borderId="0" xfId="73" applyFont="1" applyBorder="1" applyAlignment="1" applyProtection="1">
      <alignment horizontal="right" vertical="center"/>
    </xf>
    <xf numFmtId="0" fontId="5" fillId="0" borderId="0" xfId="72" applyFont="1" applyFill="1" applyAlignment="1">
      <alignment horizontal="center" vertical="center" wrapText="1"/>
    </xf>
    <xf numFmtId="0" fontId="6" fillId="0" borderId="0" xfId="72" applyFont="1" applyFill="1" applyBorder="1" applyAlignment="1">
      <alignment horizontal="center" vertical="center" wrapText="1"/>
    </xf>
    <xf numFmtId="0" fontId="2" fillId="0" borderId="0" xfId="72" applyFont="1" applyFill="1" applyBorder="1" applyAlignment="1">
      <alignment vertical="center" wrapText="1"/>
    </xf>
    <xf numFmtId="0" fontId="6" fillId="0" borderId="0" xfId="72" applyFont="1" applyFill="1" applyBorder="1" applyAlignment="1">
      <alignment vertical="center" wrapText="1"/>
    </xf>
    <xf numFmtId="176" fontId="6" fillId="0" borderId="0" xfId="72" applyNumberFormat="1" applyFont="1" applyFill="1" applyBorder="1" applyAlignment="1">
      <alignment vertical="center" wrapText="1"/>
    </xf>
    <xf numFmtId="0" fontId="2" fillId="0" borderId="0" xfId="72" applyFont="1" applyFill="1" applyBorder="1" applyAlignment="1">
      <alignment horizontal="right" vertical="center" wrapText="1"/>
    </xf>
    <xf numFmtId="0" fontId="7" fillId="0" borderId="1" xfId="72" applyFont="1" applyFill="1" applyBorder="1" applyAlignment="1">
      <alignment horizontal="center" vertical="center" wrapText="1"/>
    </xf>
    <xf numFmtId="176" fontId="7" fillId="0" borderId="1" xfId="72" applyNumberFormat="1" applyFont="1" applyFill="1" applyBorder="1" applyAlignment="1">
      <alignment horizontal="center" vertical="center" wrapText="1"/>
    </xf>
    <xf numFmtId="0" fontId="8" fillId="0" borderId="1" xfId="72" applyFont="1" applyFill="1" applyBorder="1" applyAlignment="1">
      <alignment horizontal="center" vertical="center" wrapText="1"/>
    </xf>
    <xf numFmtId="0" fontId="8" fillId="0" borderId="1" xfId="72" applyFont="1" applyFill="1" applyBorder="1" applyAlignment="1">
      <alignment vertical="center" wrapText="1"/>
    </xf>
    <xf numFmtId="176" fontId="8" fillId="0" borderId="1" xfId="72" applyNumberFormat="1" applyFont="1" applyFill="1" applyBorder="1" applyAlignment="1">
      <alignment horizontal="center" vertical="center" wrapText="1"/>
    </xf>
    <xf numFmtId="0" fontId="7" fillId="0" borderId="1" xfId="72" applyFont="1" applyFill="1" applyBorder="1" applyAlignment="1">
      <alignment horizontal="justify" vertical="center" wrapText="1"/>
    </xf>
    <xf numFmtId="0" fontId="8" fillId="2" borderId="1" xfId="68" applyFont="1" applyFill="1" applyBorder="1" applyAlignment="1">
      <alignment horizontal="center" vertical="center" wrapText="1" shrinkToFit="1"/>
    </xf>
    <xf numFmtId="0" fontId="8" fillId="0" borderId="0" xfId="72" applyFont="1" applyFill="1" applyAlignment="1">
      <alignment horizontal="center" vertical="center" wrapText="1"/>
    </xf>
    <xf numFmtId="0" fontId="8" fillId="0" borderId="0" xfId="72" applyFont="1" applyAlignment="1">
      <alignment vertical="center" wrapText="1"/>
    </xf>
    <xf numFmtId="176" fontId="8" fillId="0" borderId="0" xfId="72" applyNumberFormat="1" applyFont="1" applyAlignment="1">
      <alignment vertical="center" wrapText="1"/>
    </xf>
    <xf numFmtId="0" fontId="9" fillId="0" borderId="0" xfId="73" applyFont="1" applyBorder="1" applyAlignment="1" applyProtection="1"/>
    <xf numFmtId="0" fontId="10" fillId="0" borderId="0" xfId="73"/>
    <xf numFmtId="0" fontId="11" fillId="0" borderId="0" xfId="73" applyFont="1" applyBorder="1" applyAlignment="1" applyProtection="1"/>
    <xf numFmtId="0" fontId="12" fillId="0" borderId="0" xfId="73" applyFont="1" applyBorder="1" applyAlignment="1" applyProtection="1">
      <alignment horizontal="center" vertical="center"/>
    </xf>
    <xf numFmtId="0" fontId="12" fillId="0" borderId="0" xfId="73" applyFont="1" applyBorder="1" applyAlignment="1" applyProtection="1">
      <alignment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horizontal="right" vertical="center"/>
    </xf>
    <xf numFmtId="177" fontId="11" fillId="0" borderId="2" xfId="0" applyNumberFormat="1" applyFont="1" applyBorder="1" applyAlignment="1" applyProtection="1">
      <alignment horizontal="center" vertical="center"/>
    </xf>
    <xf numFmtId="177" fontId="11" fillId="0" borderId="2" xfId="0" applyNumberFormat="1" applyFont="1" applyBorder="1" applyAlignment="1" applyProtection="1">
      <alignment horizontal="left" vertical="center"/>
    </xf>
    <xf numFmtId="177" fontId="11" fillId="0" borderId="2" xfId="0" applyNumberFormat="1" applyFont="1" applyBorder="1" applyAlignment="1" applyProtection="1">
      <alignment horizontal="right" vertical="center"/>
    </xf>
    <xf numFmtId="0" fontId="13" fillId="0" borderId="0" xfId="0" applyFont="1" applyAlignment="1">
      <alignment horizontal="left" vertical="center" wrapText="1"/>
    </xf>
    <xf numFmtId="0" fontId="2" fillId="0" borderId="0" xfId="74" applyFont="1" applyFill="1"/>
    <xf numFmtId="0" fontId="14" fillId="0" borderId="0" xfId="75">
      <alignment vertical="center"/>
    </xf>
    <xf numFmtId="0" fontId="15" fillId="0" borderId="0" xfId="74" applyFont="1" applyFill="1" applyAlignment="1">
      <alignment horizontal="left" vertical="center"/>
    </xf>
    <xf numFmtId="0" fontId="8" fillId="0" borderId="0" xfId="0" applyFont="1" applyAlignment="1">
      <alignment vertical="center"/>
    </xf>
    <xf numFmtId="0" fontId="5" fillId="0" borderId="0" xfId="75" applyFont="1" applyAlignment="1">
      <alignment horizontal="center" vertical="center"/>
    </xf>
    <xf numFmtId="0" fontId="14" fillId="0" borderId="0" xfId="75" applyAlignment="1">
      <alignment horizontal="center" vertical="center"/>
    </xf>
    <xf numFmtId="0" fontId="2" fillId="0" borderId="3" xfId="75" applyFont="1" applyBorder="1" applyAlignment="1">
      <alignment horizontal="right" vertical="center"/>
    </xf>
    <xf numFmtId="0" fontId="8" fillId="0" borderId="1" xfId="75" applyFont="1" applyBorder="1" applyAlignment="1">
      <alignment horizontal="center" vertical="center" wrapText="1"/>
    </xf>
    <xf numFmtId="0" fontId="8" fillId="0" borderId="1" xfId="75" applyFont="1" applyBorder="1" applyAlignment="1">
      <alignment vertical="center" wrapText="1"/>
    </xf>
    <xf numFmtId="0" fontId="8" fillId="0" borderId="1" xfId="75" applyFont="1" applyFill="1" applyBorder="1" applyAlignment="1">
      <alignment vertical="center"/>
    </xf>
    <xf numFmtId="0" fontId="8" fillId="0" borderId="1" xfId="75" applyFont="1" applyBorder="1" applyAlignment="1">
      <alignment horizontal="center" vertical="center"/>
    </xf>
    <xf numFmtId="0" fontId="8" fillId="0" borderId="1" xfId="75" applyFont="1" applyBorder="1">
      <alignment vertical="center"/>
    </xf>
    <xf numFmtId="0" fontId="0" fillId="0" borderId="4" xfId="75" applyFont="1" applyBorder="1" applyAlignment="1">
      <alignment horizontal="left" vertical="center" wrapText="1"/>
    </xf>
    <xf numFmtId="0" fontId="2" fillId="0" borderId="3" xfId="75" applyFont="1" applyBorder="1" applyAlignment="1">
      <alignment vertical="center"/>
    </xf>
    <xf numFmtId="0" fontId="15" fillId="0" borderId="0" xfId="0" applyFont="1" applyAlignment="1">
      <alignment vertical="center"/>
    </xf>
    <xf numFmtId="0" fontId="16" fillId="3" borderId="0" xfId="62" applyFont="1" applyFill="1" applyAlignment="1">
      <alignment horizontal="center" vertical="center"/>
    </xf>
    <xf numFmtId="0" fontId="17" fillId="3" borderId="0" xfId="62" applyFont="1" applyFill="1" applyAlignment="1"/>
    <xf numFmtId="0" fontId="18" fillId="3" borderId="0" xfId="62" applyFont="1" applyFill="1" applyAlignment="1">
      <alignment vertical="center"/>
    </xf>
    <xf numFmtId="0" fontId="19" fillId="3" borderId="5" xfId="62" applyFont="1" applyFill="1" applyBorder="1" applyAlignment="1">
      <alignment horizontal="center" vertical="center"/>
    </xf>
    <xf numFmtId="0" fontId="19" fillId="3" borderId="1" xfId="62" applyFont="1" applyFill="1" applyBorder="1" applyAlignment="1">
      <alignment horizontal="center" vertical="center"/>
    </xf>
    <xf numFmtId="0" fontId="19" fillId="3" borderId="6" xfId="62" applyFont="1" applyFill="1" applyBorder="1" applyAlignment="1">
      <alignment horizontal="center" vertical="center"/>
    </xf>
    <xf numFmtId="0" fontId="18" fillId="3" borderId="1" xfId="62" applyFont="1" applyFill="1" applyBorder="1" applyAlignment="1">
      <alignment vertical="center"/>
    </xf>
    <xf numFmtId="178" fontId="20" fillId="4" borderId="1" xfId="0" applyNumberFormat="1" applyFont="1" applyFill="1" applyBorder="1" applyAlignment="1">
      <alignment vertical="center" shrinkToFit="1"/>
    </xf>
    <xf numFmtId="178" fontId="20" fillId="3" borderId="1" xfId="0" applyNumberFormat="1" applyFont="1" applyFill="1" applyBorder="1" applyAlignment="1" applyProtection="1">
      <alignment vertical="center" shrinkToFit="1"/>
      <protection locked="0"/>
    </xf>
    <xf numFmtId="49" fontId="18" fillId="3" borderId="1" xfId="62" applyNumberFormat="1" applyFont="1" applyFill="1" applyBorder="1" applyAlignment="1" applyProtection="1">
      <alignment vertical="center"/>
      <protection locked="0"/>
    </xf>
    <xf numFmtId="49" fontId="21" fillId="0" borderId="1" xfId="62" applyNumberFormat="1" applyFont="1" applyBorder="1" applyAlignment="1" applyProtection="1">
      <alignment vertical="center"/>
      <protection locked="0"/>
    </xf>
    <xf numFmtId="178" fontId="20" fillId="5" borderId="1" xfId="0" applyNumberFormat="1" applyFont="1" applyFill="1" applyBorder="1" applyAlignment="1">
      <alignment vertical="center" shrinkToFit="1"/>
    </xf>
    <xf numFmtId="0" fontId="21" fillId="3" borderId="0" xfId="62" applyFont="1" applyFill="1" applyAlignment="1">
      <alignment horizontal="right" vertical="center"/>
    </xf>
    <xf numFmtId="0" fontId="22" fillId="3" borderId="1" xfId="62" applyFont="1" applyFill="1" applyBorder="1" applyAlignment="1">
      <alignment horizontal="center" vertical="center"/>
    </xf>
    <xf numFmtId="0" fontId="19" fillId="3" borderId="1" xfId="62" applyFont="1" applyFill="1" applyBorder="1" applyAlignment="1">
      <alignment horizontal="center" vertical="center" wrapText="1"/>
    </xf>
    <xf numFmtId="178" fontId="20" fillId="6" borderId="1" xfId="0" applyNumberFormat="1" applyFont="1" applyFill="1" applyBorder="1" applyAlignment="1">
      <alignment vertical="center" shrinkToFit="1"/>
    </xf>
    <xf numFmtId="0" fontId="14" fillId="0" borderId="0" xfId="66"/>
    <xf numFmtId="0" fontId="0" fillId="0" borderId="0" xfId="66" applyNumberFormat="1" applyFont="1" applyFill="1" applyBorder="1" applyAlignment="1"/>
    <xf numFmtId="0" fontId="3" fillId="0" borderId="0" xfId="66" applyNumberFormat="1" applyFont="1" applyFill="1" applyBorder="1" applyAlignment="1"/>
    <xf numFmtId="0" fontId="23" fillId="0" borderId="0" xfId="66" applyNumberFormat="1" applyFont="1" applyFill="1" applyBorder="1" applyAlignment="1">
      <alignment horizontal="center" vertical="center"/>
    </xf>
    <xf numFmtId="0" fontId="24" fillId="0" borderId="0" xfId="66" applyFont="1"/>
    <xf numFmtId="0" fontId="0" fillId="0" borderId="0" xfId="66" applyFont="1" applyAlignment="1">
      <alignment horizontal="right"/>
    </xf>
    <xf numFmtId="0" fontId="25" fillId="3" borderId="5" xfId="66" applyNumberFormat="1" applyFont="1" applyFill="1" applyBorder="1" applyAlignment="1" applyProtection="1">
      <alignment horizontal="center" vertical="center" wrapText="1"/>
    </xf>
    <xf numFmtId="0" fontId="26" fillId="3" borderId="1" xfId="66" applyNumberFormat="1" applyFont="1" applyFill="1" applyBorder="1" applyAlignment="1" applyProtection="1">
      <alignment horizontal="center" vertical="center"/>
    </xf>
    <xf numFmtId="0" fontId="0" fillId="3" borderId="1" xfId="66" applyNumberFormat="1" applyFont="1" applyFill="1" applyBorder="1" applyAlignment="1" applyProtection="1">
      <alignment horizontal="center" vertical="center"/>
    </xf>
    <xf numFmtId="0" fontId="27" fillId="3" borderId="1" xfId="66" applyNumberFormat="1" applyFont="1" applyFill="1" applyBorder="1" applyAlignment="1" applyProtection="1">
      <alignment horizontal="center" vertical="center" wrapText="1"/>
    </xf>
    <xf numFmtId="0" fontId="28" fillId="0" borderId="0" xfId="71" applyNumberFormat="1" applyFont="1" applyFill="1" applyBorder="1" applyAlignment="1"/>
    <xf numFmtId="0" fontId="29" fillId="0" borderId="0" xfId="71" applyNumberFormat="1" applyFont="1" applyFill="1" applyBorder="1" applyAlignment="1"/>
    <xf numFmtId="0" fontId="30" fillId="0" borderId="0" xfId="71" applyNumberFormat="1" applyFont="1" applyFill="1" applyAlignment="1">
      <alignment horizontal="center"/>
    </xf>
    <xf numFmtId="0" fontId="30" fillId="0" borderId="0" xfId="71" applyNumberFormat="1" applyFont="1" applyFill="1" applyBorder="1" applyAlignment="1"/>
    <xf numFmtId="0" fontId="3" fillId="0" borderId="0" xfId="0" applyNumberFormat="1" applyFont="1" applyFill="1" applyBorder="1" applyAlignment="1"/>
    <xf numFmtId="0" fontId="0" fillId="0" borderId="0" xfId="0" applyNumberFormat="1" applyFill="1" applyBorder="1" applyAlignment="1">
      <alignment horizontal="right"/>
    </xf>
    <xf numFmtId="0" fontId="31" fillId="7" borderId="1" xfId="49" applyNumberFormat="1" applyFont="1" applyFill="1" applyBorder="1" applyAlignment="1" applyProtection="1">
      <alignment vertical="center" shrinkToFit="1"/>
      <protection locked="0"/>
    </xf>
    <xf numFmtId="0" fontId="32" fillId="7" borderId="1" xfId="1" applyNumberFormat="1" applyFont="1" applyFill="1" applyBorder="1" applyAlignment="1" applyProtection="1">
      <alignment vertical="center"/>
    </xf>
    <xf numFmtId="0" fontId="31" fillId="0" borderId="1" xfId="49" applyNumberFormat="1" applyFont="1" applyFill="1" applyBorder="1" applyAlignment="1" applyProtection="1">
      <alignment vertical="center" shrinkToFit="1"/>
      <protection locked="0"/>
    </xf>
    <xf numFmtId="0" fontId="32" fillId="0" borderId="1" xfId="1" applyNumberFormat="1" applyFont="1" applyFill="1" applyBorder="1" applyAlignment="1" applyProtection="1">
      <alignment vertical="center"/>
    </xf>
    <xf numFmtId="0" fontId="32" fillId="0" borderId="1" xfId="49" applyNumberFormat="1" applyFont="1" applyFill="1" applyBorder="1" applyAlignment="1" applyProtection="1">
      <alignment vertical="center" shrinkToFit="1"/>
      <protection locked="0"/>
    </xf>
    <xf numFmtId="179" fontId="31" fillId="0" borderId="1" xfId="1" applyNumberFormat="1" applyFont="1" applyFill="1" applyBorder="1" applyAlignment="1" applyProtection="1">
      <alignment vertical="center"/>
    </xf>
    <xf numFmtId="0" fontId="0" fillId="0" borderId="0" xfId="0" applyFont="1" applyFill="1" applyAlignment="1">
      <alignment vertical="center"/>
    </xf>
    <xf numFmtId="0" fontId="33" fillId="0" borderId="0" xfId="0" applyFont="1" applyFill="1" applyAlignment="1">
      <alignment vertical="center"/>
    </xf>
    <xf numFmtId="0" fontId="0" fillId="0" borderId="0" xfId="0" applyFont="1" applyFill="1" applyAlignment="1">
      <alignment wrapText="1"/>
    </xf>
    <xf numFmtId="0" fontId="0" fillId="0" borderId="0" xfId="0" applyFont="1" applyFill="1"/>
    <xf numFmtId="0" fontId="15" fillId="0" borderId="0" xfId="0" applyFont="1" applyFill="1" applyAlignment="1">
      <alignment vertical="center" wrapText="1"/>
    </xf>
    <xf numFmtId="0" fontId="0" fillId="0" borderId="0" xfId="0" applyFont="1" applyFill="1" applyAlignment="1">
      <alignment vertical="center" wrapText="1"/>
    </xf>
    <xf numFmtId="0" fontId="8" fillId="0" borderId="0" xfId="71" applyFont="1" applyFill="1" applyAlignment="1"/>
    <xf numFmtId="0" fontId="5" fillId="0" borderId="0" xfId="77" applyFont="1" applyAlignment="1">
      <alignment horizontal="center" vertical="center" wrapText="1"/>
    </xf>
    <xf numFmtId="0" fontId="5" fillId="0" borderId="0" xfId="77" applyFont="1" applyAlignment="1">
      <alignment vertical="center" wrapText="1"/>
    </xf>
    <xf numFmtId="0" fontId="5" fillId="0" borderId="0" xfId="77" applyFont="1" applyAlignment="1">
      <alignment vertical="center"/>
    </xf>
    <xf numFmtId="0" fontId="23" fillId="0" borderId="0" xfId="77" applyFont="1" applyAlignment="1">
      <alignment horizontal="center" wrapText="1"/>
    </xf>
    <xf numFmtId="0" fontId="23" fillId="0" borderId="0" xfId="77" applyFont="1" applyAlignment="1">
      <alignment horizontal="center"/>
    </xf>
    <xf numFmtId="0" fontId="4" fillId="0" borderId="0" xfId="77" applyFont="1" applyAlignment="1">
      <alignment wrapText="1"/>
    </xf>
    <xf numFmtId="0" fontId="29" fillId="0" borderId="0" xfId="77"/>
    <xf numFmtId="0" fontId="8" fillId="0" borderId="0" xfId="77" applyFont="1"/>
    <xf numFmtId="57" fontId="2" fillId="0" borderId="0" xfId="77" applyNumberFormat="1" applyFont="1" applyAlignment="1">
      <alignment horizontal="right" wrapText="1"/>
    </xf>
    <xf numFmtId="0" fontId="18" fillId="3" borderId="1" xfId="62" applyFont="1" applyFill="1" applyBorder="1" applyAlignment="1">
      <alignment horizontal="center" vertical="center"/>
    </xf>
    <xf numFmtId="0" fontId="18" fillId="3" borderId="1" xfId="62" applyFont="1" applyFill="1" applyBorder="1" applyAlignment="1">
      <alignment horizontal="center" vertical="center" wrapText="1"/>
    </xf>
    <xf numFmtId="0" fontId="15" fillId="3" borderId="1" xfId="62" applyFont="1" applyFill="1" applyBorder="1" applyAlignment="1">
      <alignment horizontal="distributed" vertical="center" indent="6"/>
    </xf>
    <xf numFmtId="0" fontId="18" fillId="3" borderId="5" xfId="62" applyFont="1" applyFill="1" applyBorder="1" applyAlignment="1">
      <alignment horizontal="center" vertical="center" wrapText="1"/>
    </xf>
    <xf numFmtId="0" fontId="18" fillId="3" borderId="7" xfId="62" applyFont="1" applyFill="1" applyBorder="1" applyAlignment="1">
      <alignment horizontal="center" vertical="center" wrapText="1"/>
    </xf>
    <xf numFmtId="178" fontId="18" fillId="4" borderId="1" xfId="59" applyNumberFormat="1" applyFont="1" applyFill="1" applyBorder="1" applyAlignment="1">
      <alignment vertical="center" shrinkToFit="1"/>
    </xf>
    <xf numFmtId="178" fontId="18" fillId="4" borderId="1" xfId="62" applyNumberFormat="1" applyFont="1" applyFill="1" applyBorder="1" applyAlignment="1">
      <alignment vertical="center" shrinkToFit="1"/>
    </xf>
    <xf numFmtId="178" fontId="18" fillId="8" borderId="1" xfId="62" applyNumberFormat="1" applyFont="1" applyFill="1" applyBorder="1" applyAlignment="1">
      <alignment vertical="center" shrinkToFit="1"/>
    </xf>
    <xf numFmtId="0" fontId="18" fillId="3" borderId="1" xfId="63" applyFont="1" applyFill="1" applyBorder="1">
      <alignment vertical="center"/>
    </xf>
    <xf numFmtId="0" fontId="2" fillId="3" borderId="1" xfId="62" applyFont="1" applyFill="1" applyBorder="1" applyAlignment="1">
      <alignment vertical="center"/>
    </xf>
    <xf numFmtId="0" fontId="21" fillId="3" borderId="1" xfId="62" applyFont="1" applyFill="1" applyBorder="1" applyAlignment="1">
      <alignment vertical="center"/>
    </xf>
    <xf numFmtId="0" fontId="18" fillId="0" borderId="1" xfId="62" applyFont="1" applyBorder="1" applyAlignment="1">
      <alignment vertical="center"/>
    </xf>
    <xf numFmtId="178" fontId="18" fillId="8" borderId="0" xfId="62" applyNumberFormat="1" applyFont="1" applyFill="1" applyAlignment="1">
      <alignment vertical="center" shrinkToFit="1"/>
    </xf>
    <xf numFmtId="178" fontId="18" fillId="3" borderId="1" xfId="62" applyNumberFormat="1" applyFont="1" applyFill="1" applyBorder="1" applyAlignment="1">
      <alignment vertical="center" shrinkToFit="1"/>
    </xf>
    <xf numFmtId="0" fontId="34" fillId="3" borderId="1" xfId="62" applyFont="1" applyFill="1" applyBorder="1" applyAlignment="1">
      <alignment horizontal="distributed" vertical="center" indent="4"/>
    </xf>
    <xf numFmtId="0" fontId="8" fillId="0" borderId="0" xfId="0" applyFont="1" applyFill="1"/>
    <xf numFmtId="0" fontId="5" fillId="0" borderId="0" xfId="77" applyFont="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179" fontId="4" fillId="2" borderId="8" xfId="0" applyNumberFormat="1" applyFont="1" applyFill="1" applyBorder="1" applyAlignment="1">
      <alignment horizontal="right" vertical="center"/>
    </xf>
    <xf numFmtId="0" fontId="14" fillId="0" borderId="0" xfId="71" applyFill="1"/>
    <xf numFmtId="0" fontId="3" fillId="0" borderId="0" xfId="0" applyFont="1"/>
    <xf numFmtId="0" fontId="0" fillId="0" borderId="0" xfId="0"/>
    <xf numFmtId="0" fontId="35" fillId="0" borderId="0" xfId="0" applyNumberFormat="1" applyFont="1" applyFill="1" applyAlignment="1" applyProtection="1">
      <alignment horizontal="center" vertical="center"/>
    </xf>
    <xf numFmtId="0" fontId="24" fillId="0" borderId="0" xfId="0" applyFont="1"/>
    <xf numFmtId="0" fontId="0" fillId="0" borderId="0" xfId="0" applyFont="1" applyAlignment="1">
      <alignment horizontal="right"/>
    </xf>
    <xf numFmtId="0" fontId="25" fillId="3" borderId="5" xfId="0" applyNumberFormat="1" applyFont="1" applyFill="1" applyBorder="1" applyAlignment="1" applyProtection="1">
      <alignment horizontal="center" vertical="center" wrapText="1"/>
    </xf>
    <xf numFmtId="0" fontId="26" fillId="3" borderId="1" xfId="0" applyNumberFormat="1" applyFont="1" applyFill="1" applyBorder="1" applyAlignment="1" applyProtection="1">
      <alignment horizontal="center" vertical="center"/>
    </xf>
    <xf numFmtId="0" fontId="0" fillId="3" borderId="1" xfId="0" applyNumberFormat="1" applyFont="1" applyFill="1" applyBorder="1" applyAlignment="1" applyProtection="1">
      <alignment horizontal="center" vertical="center"/>
    </xf>
    <xf numFmtId="0" fontId="27" fillId="3" borderId="1" xfId="0" applyNumberFormat="1" applyFont="1" applyFill="1" applyBorder="1" applyAlignment="1" applyProtection="1">
      <alignment horizontal="center" vertical="center" wrapText="1"/>
    </xf>
    <xf numFmtId="0" fontId="0" fillId="0" borderId="0" xfId="49" applyNumberFormat="1" applyFont="1" applyFill="1" applyAlignment="1">
      <alignment vertical="center" wrapText="1"/>
    </xf>
    <xf numFmtId="0" fontId="0" fillId="0" borderId="0" xfId="49" applyNumberFormat="1" applyFont="1" applyFill="1" applyAlignment="1">
      <alignment vertical="center"/>
    </xf>
    <xf numFmtId="0" fontId="26" fillId="0" borderId="0" xfId="49" applyNumberFormat="1" applyFont="1" applyFill="1" applyAlignment="1">
      <alignment vertical="center" wrapText="1"/>
    </xf>
    <xf numFmtId="0" fontId="36" fillId="0" borderId="0" xfId="49" applyNumberFormat="1" applyFont="1" applyFill="1" applyAlignment="1" applyProtection="1">
      <alignment horizontal="center" vertical="center" wrapText="1"/>
      <protection locked="0"/>
    </xf>
    <xf numFmtId="0" fontId="37" fillId="0" borderId="0" xfId="49" applyNumberFormat="1" applyFont="1" applyFill="1" applyAlignment="1" applyProtection="1">
      <alignment horizontal="left" vertical="center" wrapText="1"/>
      <protection locked="0"/>
    </xf>
    <xf numFmtId="0" fontId="14" fillId="0" borderId="0" xfId="49" applyNumberFormat="1" applyFont="1" applyFill="1" applyAlignment="1" applyProtection="1">
      <alignment vertical="center"/>
      <protection locked="0"/>
    </xf>
    <xf numFmtId="0" fontId="31" fillId="0" borderId="1" xfId="49" applyNumberFormat="1" applyFont="1" applyFill="1" applyBorder="1" applyAlignment="1" applyProtection="1">
      <alignment horizontal="distributed" vertical="center" shrinkToFit="1"/>
      <protection locked="0"/>
    </xf>
    <xf numFmtId="0" fontId="38" fillId="0" borderId="1" xfId="49" applyNumberFormat="1" applyFont="1" applyFill="1" applyBorder="1" applyAlignment="1" applyProtection="1">
      <alignment horizontal="center" vertical="center"/>
      <protection locked="0"/>
    </xf>
    <xf numFmtId="0" fontId="31" fillId="7" borderId="1" xfId="1" applyNumberFormat="1" applyFont="1" applyFill="1" applyBorder="1" applyAlignment="1" applyProtection="1">
      <alignment vertical="center"/>
      <protection locked="0"/>
    </xf>
    <xf numFmtId="0" fontId="31" fillId="0" borderId="1" xfId="1" applyNumberFormat="1" applyFont="1" applyFill="1" applyBorder="1" applyAlignment="1" applyProtection="1">
      <alignment vertical="center"/>
      <protection locked="0"/>
    </xf>
    <xf numFmtId="0" fontId="32" fillId="7" borderId="1" xfId="49" applyNumberFormat="1" applyFont="1" applyFill="1" applyBorder="1" applyAlignment="1" applyProtection="1">
      <alignment vertical="center" shrinkToFit="1"/>
      <protection locked="0"/>
    </xf>
    <xf numFmtId="0" fontId="39" fillId="0" borderId="1" xfId="49" applyNumberFormat="1" applyFont="1" applyFill="1" applyBorder="1" applyAlignment="1" applyProtection="1">
      <alignment vertical="center" shrinkToFit="1"/>
      <protection locked="0"/>
    </xf>
    <xf numFmtId="0" fontId="32" fillId="0" borderId="1" xfId="1" applyNumberFormat="1" applyFont="1" applyFill="1" applyBorder="1" applyAlignment="1" applyProtection="1">
      <alignment horizontal="right" vertical="center"/>
    </xf>
    <xf numFmtId="179" fontId="32" fillId="0" borderId="1" xfId="1" applyNumberFormat="1" applyFont="1" applyFill="1" applyBorder="1" applyAlignment="1" applyProtection="1">
      <alignment horizontal="right" vertical="center"/>
    </xf>
    <xf numFmtId="179" fontId="32" fillId="7" borderId="1" xfId="1" applyNumberFormat="1" applyFont="1" applyFill="1" applyBorder="1" applyAlignment="1" applyProtection="1">
      <alignment vertical="center"/>
    </xf>
    <xf numFmtId="0" fontId="39" fillId="0" borderId="1" xfId="49" applyFont="1" applyFill="1" applyBorder="1" applyAlignment="1" applyProtection="1">
      <alignment vertical="center" shrinkToFit="1"/>
      <protection locked="0"/>
    </xf>
    <xf numFmtId="179" fontId="32" fillId="7" borderId="1" xfId="1" applyNumberFormat="1" applyFont="1" applyFill="1" applyBorder="1" applyAlignment="1" applyProtection="1">
      <alignment vertical="center"/>
      <protection locked="0"/>
    </xf>
    <xf numFmtId="0" fontId="32" fillId="0" borderId="1" xfId="1" applyNumberFormat="1" applyFont="1" applyFill="1" applyBorder="1" applyAlignment="1" applyProtection="1">
      <alignment vertical="center"/>
      <protection locked="0"/>
    </xf>
    <xf numFmtId="179" fontId="32" fillId="0" borderId="1" xfId="1" applyNumberFormat="1" applyFont="1" applyFill="1" applyBorder="1" applyAlignment="1" applyProtection="1">
      <alignment vertical="center"/>
    </xf>
    <xf numFmtId="0" fontId="32" fillId="9" borderId="1" xfId="49" applyNumberFormat="1" applyFont="1" applyFill="1" applyBorder="1" applyAlignment="1" applyProtection="1">
      <alignment vertical="center" shrinkToFit="1"/>
      <protection locked="0"/>
    </xf>
    <xf numFmtId="0" fontId="32" fillId="10" borderId="1" xfId="49" applyNumberFormat="1" applyFont="1" applyFill="1" applyBorder="1" applyAlignment="1" applyProtection="1">
      <alignment vertical="center" shrinkToFit="1"/>
      <protection locked="0"/>
    </xf>
    <xf numFmtId="0" fontId="32" fillId="7" borderId="1" xfId="49" applyFont="1" applyFill="1" applyBorder="1" applyAlignment="1" applyProtection="1">
      <alignment vertical="center" shrinkToFit="1"/>
      <protection locked="0"/>
    </xf>
    <xf numFmtId="0" fontId="32" fillId="0" borderId="1" xfId="49" applyFont="1" applyFill="1" applyBorder="1" applyAlignment="1" applyProtection="1">
      <alignment vertical="center" shrinkToFit="1"/>
      <protection locked="0"/>
    </xf>
    <xf numFmtId="180" fontId="32" fillId="0" borderId="1" xfId="1" applyNumberFormat="1" applyFont="1" applyFill="1" applyBorder="1" applyAlignment="1" applyProtection="1">
      <alignment vertical="center"/>
    </xf>
    <xf numFmtId="179" fontId="32" fillId="0" borderId="1" xfId="1" applyNumberFormat="1" applyFont="1" applyFill="1" applyBorder="1" applyAlignment="1" applyProtection="1">
      <alignment vertical="center"/>
      <protection locked="0"/>
    </xf>
    <xf numFmtId="0" fontId="39" fillId="0" borderId="1" xfId="49" applyNumberFormat="1" applyFont="1" applyFill="1" applyBorder="1" applyAlignment="1" applyProtection="1">
      <alignment vertical="center" shrinkToFit="1" readingOrder="1"/>
      <protection locked="0"/>
    </xf>
    <xf numFmtId="0" fontId="32" fillId="10" borderId="1" xfId="49" applyNumberFormat="1" applyFont="1" applyFill="1" applyBorder="1" applyAlignment="1" applyProtection="1">
      <alignment vertical="center" shrinkToFit="1" readingOrder="1"/>
      <protection locked="0"/>
    </xf>
    <xf numFmtId="0" fontId="32" fillId="0" borderId="1" xfId="49" applyNumberFormat="1" applyFont="1" applyFill="1" applyBorder="1" applyAlignment="1" applyProtection="1">
      <alignment vertical="center" wrapText="1" readingOrder="1"/>
      <protection locked="0"/>
    </xf>
    <xf numFmtId="0" fontId="14" fillId="0" borderId="0" xfId="49" applyNumberFormat="1" applyFont="1" applyFill="1" applyAlignment="1">
      <alignment vertical="center" shrinkToFit="1"/>
    </xf>
    <xf numFmtId="0" fontId="14" fillId="0" borderId="0" xfId="49" applyNumberFormat="1" applyFont="1" applyFill="1" applyAlignment="1">
      <alignment vertical="center"/>
    </xf>
    <xf numFmtId="0" fontId="40" fillId="10" borderId="1" xfId="49" applyNumberFormat="1" applyFont="1" applyFill="1" applyBorder="1" applyAlignment="1">
      <alignment horizontal="right" vertical="center" wrapText="1"/>
    </xf>
    <xf numFmtId="0" fontId="37" fillId="10" borderId="1" xfId="49" applyNumberFormat="1" applyFont="1" applyFill="1" applyBorder="1" applyAlignment="1">
      <alignment vertical="center"/>
    </xf>
    <xf numFmtId="0" fontId="40" fillId="7" borderId="1" xfId="49" applyNumberFormat="1" applyFont="1" applyFill="1" applyBorder="1" applyAlignment="1">
      <alignment horizontal="right" vertical="center" wrapText="1"/>
    </xf>
    <xf numFmtId="0" fontId="37" fillId="7" borderId="1" xfId="49" applyNumberFormat="1" applyFont="1" applyFill="1" applyBorder="1" applyAlignment="1">
      <alignment vertical="center"/>
    </xf>
    <xf numFmtId="0" fontId="40" fillId="9" borderId="1" xfId="49" applyNumberFormat="1" applyFont="1" applyFill="1" applyBorder="1" applyAlignment="1">
      <alignment horizontal="right" vertical="center" wrapText="1"/>
    </xf>
    <xf numFmtId="0" fontId="37" fillId="9" borderId="1" xfId="49" applyNumberFormat="1" applyFont="1" applyFill="1" applyBorder="1" applyAlignment="1">
      <alignment vertical="center"/>
    </xf>
    <xf numFmtId="0" fontId="25" fillId="0" borderId="0" xfId="0" applyNumberFormat="1" applyFont="1" applyBorder="1" applyAlignment="1" applyProtection="1"/>
    <xf numFmtId="0" fontId="9" fillId="0" borderId="0" xfId="0" applyFont="1" applyBorder="1" applyAlignment="1" applyProtection="1"/>
    <xf numFmtId="0" fontId="41" fillId="0" borderId="0" xfId="0" applyNumberFormat="1" applyFont="1" applyBorder="1" applyAlignment="1" applyProtection="1">
      <alignment horizontal="center" vertical="center"/>
    </xf>
    <xf numFmtId="0" fontId="41" fillId="0" borderId="0" xfId="0" applyFont="1" applyBorder="1" applyAlignment="1" applyProtection="1">
      <alignment horizontal="center" vertical="center"/>
    </xf>
    <xf numFmtId="0" fontId="4" fillId="0" borderId="0" xfId="0" applyNumberFormat="1" applyFont="1" applyBorder="1" applyAlignment="1" applyProtection="1">
      <alignment horizontal="center" vertical="center"/>
    </xf>
    <xf numFmtId="0" fontId="11" fillId="0" borderId="2" xfId="0" applyNumberFormat="1" applyFont="1" applyBorder="1" applyAlignment="1" applyProtection="1">
      <alignment horizontal="center" vertical="center"/>
    </xf>
    <xf numFmtId="0" fontId="11" fillId="0" borderId="2" xfId="0" applyFont="1" applyBorder="1" applyAlignment="1" applyProtection="1">
      <alignment horizontal="center" vertical="center"/>
    </xf>
    <xf numFmtId="0" fontId="42" fillId="0" borderId="2" xfId="0" applyNumberFormat="1" applyFont="1" applyBorder="1" applyAlignment="1" applyProtection="1">
      <alignment horizontal="left" vertical="center"/>
    </xf>
    <xf numFmtId="177" fontId="42" fillId="0" borderId="2" xfId="0" applyNumberFormat="1" applyFont="1" applyBorder="1" applyAlignment="1" applyProtection="1">
      <alignment horizontal="center" vertical="center"/>
    </xf>
    <xf numFmtId="0" fontId="4" fillId="0" borderId="2" xfId="0" applyNumberFormat="1" applyFont="1" applyBorder="1" applyAlignment="1" applyProtection="1">
      <alignment horizontal="left" vertical="center"/>
    </xf>
    <xf numFmtId="177" fontId="43" fillId="0" borderId="2" xfId="0" applyNumberFormat="1" applyFont="1" applyBorder="1" applyAlignment="1" applyProtection="1">
      <alignment horizontal="center" vertical="center"/>
    </xf>
    <xf numFmtId="177" fontId="4" fillId="0" borderId="2" xfId="0" applyNumberFormat="1" applyFont="1" applyBorder="1" applyAlignment="1" applyProtection="1">
      <alignment horizontal="center" vertical="center"/>
    </xf>
    <xf numFmtId="0" fontId="43" fillId="0" borderId="2" xfId="0" applyNumberFormat="1" applyFont="1" applyBorder="1" applyAlignment="1" applyProtection="1">
      <alignment horizontal="left" vertical="center"/>
    </xf>
    <xf numFmtId="0" fontId="3" fillId="0" borderId="0" xfId="0" applyFont="1" applyAlignment="1">
      <alignment vertical="center"/>
    </xf>
    <xf numFmtId="0" fontId="44" fillId="0" borderId="0" xfId="0" applyFont="1" applyFill="1" applyAlignment="1">
      <alignment horizontal="center" vertical="center"/>
    </xf>
    <xf numFmtId="0" fontId="5" fillId="0" borderId="0" xfId="0" applyFont="1" applyFill="1" applyAlignment="1">
      <alignment horizontal="center" vertical="center"/>
    </xf>
    <xf numFmtId="0" fontId="4" fillId="0" borderId="0" xfId="71" applyNumberFormat="1" applyFont="1" applyFill="1" applyBorder="1" applyAlignment="1"/>
    <xf numFmtId="0" fontId="29" fillId="0" borderId="0" xfId="71" applyNumberFormat="1" applyFont="1" applyFill="1" applyBorder="1" applyAlignment="1">
      <alignment wrapText="1"/>
    </xf>
    <xf numFmtId="0" fontId="4" fillId="0" borderId="0" xfId="71" applyNumberFormat="1" applyFont="1" applyFill="1" applyBorder="1" applyAlignment="1">
      <alignment horizontal="center"/>
    </xf>
    <xf numFmtId="0" fontId="45" fillId="0" borderId="0" xfId="71" applyNumberFormat="1" applyFont="1" applyFill="1" applyAlignment="1">
      <alignment horizontal="right"/>
    </xf>
    <xf numFmtId="0" fontId="27" fillId="0" borderId="1" xfId="71" applyNumberFormat="1" applyFont="1" applyFill="1" applyBorder="1" applyAlignment="1">
      <alignment horizontal="left" vertical="center"/>
    </xf>
    <xf numFmtId="0" fontId="27" fillId="0" borderId="1" xfId="71" applyNumberFormat="1" applyFont="1" applyFill="1" applyBorder="1" applyAlignment="1">
      <alignment horizontal="center" vertical="center" wrapText="1"/>
    </xf>
    <xf numFmtId="0" fontId="0" fillId="0" borderId="1" xfId="0" applyFont="1" applyBorder="1"/>
    <xf numFmtId="181" fontId="0" fillId="0" borderId="1" xfId="0" applyNumberFormat="1" applyFont="1" applyBorder="1"/>
    <xf numFmtId="0" fontId="4" fillId="0" borderId="1" xfId="71" applyNumberFormat="1" applyFont="1" applyFill="1" applyBorder="1" applyAlignment="1">
      <alignment horizontal="left" vertical="center"/>
    </xf>
    <xf numFmtId="0" fontId="4" fillId="0" borderId="1" xfId="71" applyNumberFormat="1" applyFont="1" applyFill="1" applyBorder="1" applyAlignment="1">
      <alignment horizontal="left" vertical="center" wrapText="1"/>
    </xf>
    <xf numFmtId="0" fontId="4" fillId="0" borderId="1" xfId="76" applyFont="1" applyFill="1" applyBorder="1" applyAlignment="1">
      <alignment horizontal="right" vertical="center"/>
    </xf>
    <xf numFmtId="0" fontId="0" fillId="0" borderId="1" xfId="0" applyFont="1" applyBorder="1" applyAlignment="1">
      <alignment vertical="center"/>
    </xf>
    <xf numFmtId="0" fontId="0" fillId="0" borderId="1" xfId="0" applyFont="1" applyFill="1" applyBorder="1" applyAlignment="1">
      <alignment vertical="center"/>
    </xf>
    <xf numFmtId="0" fontId="46" fillId="3" borderId="0" xfId="62" applyFont="1" applyFill="1" applyAlignment="1">
      <alignment vertical="center"/>
    </xf>
    <xf numFmtId="0" fontId="47" fillId="3" borderId="0" xfId="62" applyFont="1" applyFill="1" applyAlignment="1">
      <alignment vertical="center"/>
    </xf>
    <xf numFmtId="0" fontId="17" fillId="3" borderId="0" xfId="62" applyFont="1" applyFill="1" applyAlignment="1">
      <alignment horizontal="left" vertical="center"/>
    </xf>
    <xf numFmtId="0" fontId="17" fillId="3" borderId="0" xfId="62" applyFont="1" applyFill="1" applyAlignment="1">
      <alignment vertical="center"/>
    </xf>
    <xf numFmtId="0" fontId="15" fillId="3" borderId="0" xfId="62" applyFont="1" applyFill="1" applyAlignment="1">
      <alignment horizontal="left" vertical="center"/>
    </xf>
    <xf numFmtId="0" fontId="18" fillId="3" borderId="0" xfId="62" applyFont="1" applyFill="1" applyAlignment="1">
      <alignment horizontal="left" vertical="center"/>
    </xf>
    <xf numFmtId="0" fontId="48" fillId="3" borderId="0" xfId="62" applyFont="1" applyFill="1" applyAlignment="1">
      <alignment vertical="center"/>
    </xf>
    <xf numFmtId="0" fontId="15" fillId="3" borderId="9" xfId="62" applyFont="1" applyFill="1" applyBorder="1" applyAlignment="1">
      <alignment horizontal="center" vertical="center"/>
    </xf>
    <xf numFmtId="0" fontId="15" fillId="3" borderId="8" xfId="62" applyFont="1" applyFill="1" applyBorder="1" applyAlignment="1">
      <alignment horizontal="center" vertical="center"/>
    </xf>
    <xf numFmtId="0" fontId="49" fillId="3" borderId="1" xfId="62" applyFont="1" applyFill="1" applyBorder="1" applyAlignment="1">
      <alignment horizontal="center" vertical="center" wrapText="1"/>
    </xf>
    <xf numFmtId="0" fontId="49" fillId="3" borderId="1" xfId="62" applyFont="1" applyFill="1" applyBorder="1" applyAlignment="1">
      <alignment horizontal="center" vertical="center"/>
    </xf>
    <xf numFmtId="0" fontId="23" fillId="3" borderId="0" xfId="62" applyFont="1" applyFill="1" applyAlignment="1">
      <alignment vertical="center"/>
    </xf>
    <xf numFmtId="0" fontId="50" fillId="0" borderId="0" xfId="0" applyFont="1" applyFill="1" applyAlignment="1">
      <alignment vertical="center"/>
    </xf>
    <xf numFmtId="0" fontId="51" fillId="3" borderId="0" xfId="62" applyFont="1" applyFill="1" applyAlignment="1">
      <alignment vertical="center"/>
    </xf>
    <xf numFmtId="0" fontId="17" fillId="3" borderId="0" xfId="62" applyFont="1" applyFill="1" applyAlignment="1">
      <alignment vertical="center" wrapText="1"/>
    </xf>
    <xf numFmtId="0" fontId="15" fillId="3" borderId="0" xfId="62" applyFont="1" applyFill="1" applyAlignment="1">
      <alignment vertical="center"/>
    </xf>
    <xf numFmtId="0" fontId="18" fillId="3" borderId="0" xfId="62" applyFont="1" applyFill="1" applyAlignment="1">
      <alignment vertical="center" wrapText="1"/>
    </xf>
    <xf numFmtId="0" fontId="21" fillId="3" borderId="3" xfId="62" applyFont="1" applyFill="1" applyBorder="1" applyAlignment="1">
      <alignment horizontal="right" vertical="center" wrapText="1"/>
    </xf>
    <xf numFmtId="0" fontId="18" fillId="3" borderId="9" xfId="62" applyFont="1" applyFill="1" applyBorder="1" applyAlignment="1">
      <alignment horizontal="center" vertical="center"/>
    </xf>
    <xf numFmtId="0" fontId="18" fillId="3" borderId="8" xfId="62" applyFont="1" applyFill="1" applyBorder="1" applyAlignment="1">
      <alignment horizontal="center" vertical="center"/>
    </xf>
    <xf numFmtId="0" fontId="15" fillId="3" borderId="5" xfId="62" applyFont="1" applyFill="1" applyBorder="1" applyAlignment="1">
      <alignment horizontal="center" vertical="center" wrapText="1"/>
    </xf>
    <xf numFmtId="0" fontId="18" fillId="3" borderId="9" xfId="62" applyFont="1" applyFill="1" applyBorder="1" applyAlignment="1">
      <alignment horizontal="center" vertical="center" wrapText="1"/>
    </xf>
    <xf numFmtId="0" fontId="18" fillId="3" borderId="10" xfId="62" applyFont="1" applyFill="1" applyBorder="1" applyAlignment="1">
      <alignment horizontal="center" vertical="center" wrapText="1"/>
    </xf>
    <xf numFmtId="0" fontId="18" fillId="3" borderId="8" xfId="62" applyFont="1" applyFill="1" applyBorder="1" applyAlignment="1">
      <alignment horizontal="center" vertical="center" wrapText="1"/>
    </xf>
    <xf numFmtId="0" fontId="15" fillId="3" borderId="1" xfId="62" applyFont="1" applyFill="1" applyBorder="1" applyAlignment="1">
      <alignment horizontal="center" vertical="center" wrapText="1"/>
    </xf>
    <xf numFmtId="0" fontId="15" fillId="3" borderId="1" xfId="62" applyFont="1" applyFill="1" applyBorder="1" applyAlignment="1">
      <alignment horizontal="center" vertical="center"/>
    </xf>
    <xf numFmtId="0" fontId="15" fillId="3" borderId="7" xfId="62" applyFont="1" applyFill="1" applyBorder="1" applyAlignment="1">
      <alignment horizontal="center" vertical="center" wrapText="1"/>
    </xf>
    <xf numFmtId="0" fontId="18" fillId="3" borderId="1" xfId="63" applyFont="1" applyFill="1" applyBorder="1" applyAlignment="1">
      <alignment horizontal="center" vertical="center" wrapText="1"/>
    </xf>
    <xf numFmtId="0" fontId="34" fillId="3" borderId="1" xfId="62" applyFont="1" applyFill="1" applyBorder="1" applyAlignment="1">
      <alignment horizontal="left" vertical="center"/>
    </xf>
    <xf numFmtId="0" fontId="52" fillId="3" borderId="1" xfId="62" applyFont="1" applyFill="1" applyBorder="1" applyAlignment="1">
      <alignment vertical="center"/>
    </xf>
    <xf numFmtId="178" fontId="34" fillId="11" borderId="1" xfId="62" applyNumberFormat="1" applyFont="1" applyFill="1" applyBorder="1" applyAlignment="1">
      <alignment vertical="center" shrinkToFit="1"/>
    </xf>
    <xf numFmtId="182" fontId="34" fillId="11" borderId="1" xfId="62" applyNumberFormat="1" applyFont="1" applyFill="1" applyBorder="1" applyAlignment="1">
      <alignment vertical="center" shrinkToFit="1"/>
    </xf>
    <xf numFmtId="0" fontId="18" fillId="3" borderId="1" xfId="62" applyFont="1" applyFill="1" applyBorder="1" applyAlignment="1">
      <alignment horizontal="left" vertical="center"/>
    </xf>
    <xf numFmtId="178" fontId="18" fillId="3" borderId="1" xfId="62" applyNumberFormat="1" applyFont="1" applyFill="1" applyBorder="1" applyAlignment="1" applyProtection="1">
      <alignment vertical="center" shrinkToFit="1"/>
      <protection locked="0"/>
    </xf>
    <xf numFmtId="182" fontId="18" fillId="11" borderId="1" xfId="62" applyNumberFormat="1" applyFont="1" applyFill="1" applyBorder="1" applyAlignment="1">
      <alignment vertical="center" shrinkToFit="1"/>
    </xf>
    <xf numFmtId="178" fontId="18" fillId="3" borderId="0" xfId="62" applyNumberFormat="1" applyFont="1" applyFill="1" applyAlignment="1" applyProtection="1">
      <alignment vertical="center" shrinkToFit="1"/>
      <protection locked="0"/>
    </xf>
    <xf numFmtId="178" fontId="20" fillId="3" borderId="1" xfId="62" applyNumberFormat="1" applyFont="1" applyFill="1" applyBorder="1" applyAlignment="1" applyProtection="1">
      <alignment vertical="center" shrinkToFit="1"/>
      <protection locked="0"/>
    </xf>
    <xf numFmtId="178" fontId="20" fillId="3" borderId="1" xfId="62" applyNumberFormat="1" applyFont="1" applyFill="1" applyBorder="1" applyAlignment="1">
      <alignment vertical="center" shrinkToFit="1"/>
    </xf>
    <xf numFmtId="0" fontId="52" fillId="3" borderId="9" xfId="62" applyFont="1" applyFill="1" applyBorder="1" applyAlignment="1">
      <alignment horizontal="distributed" vertical="center"/>
    </xf>
    <xf numFmtId="0" fontId="52" fillId="3" borderId="8" xfId="62" applyFont="1" applyFill="1" applyBorder="1" applyAlignment="1">
      <alignment horizontal="distributed" vertical="center"/>
    </xf>
    <xf numFmtId="0" fontId="53" fillId="0" borderId="0" xfId="66" applyNumberFormat="1" applyFont="1" applyFill="1" applyBorder="1" applyAlignment="1" applyProtection="1">
      <alignment vertical="center"/>
      <protection locked="0"/>
    </xf>
    <xf numFmtId="0" fontId="54" fillId="0" borderId="0" xfId="66" applyNumberFormat="1" applyFont="1" applyFill="1" applyBorder="1" applyAlignment="1" applyProtection="1">
      <alignment vertical="center"/>
      <protection locked="0"/>
    </xf>
    <xf numFmtId="0" fontId="0" fillId="0" borderId="0" xfId="66" applyNumberFormat="1" applyFont="1" applyFill="1" applyBorder="1" applyAlignment="1" applyProtection="1">
      <alignment vertical="center"/>
      <protection locked="0"/>
    </xf>
    <xf numFmtId="0" fontId="55" fillId="0" borderId="0" xfId="66" applyNumberFormat="1" applyFont="1" applyFill="1" applyBorder="1" applyAlignment="1" applyProtection="1">
      <alignment horizontal="center" vertical="center"/>
      <protection locked="0"/>
    </xf>
    <xf numFmtId="0" fontId="53" fillId="0" borderId="0" xfId="66" applyNumberFormat="1" applyFont="1" applyFill="1" applyBorder="1" applyAlignment="1" applyProtection="1">
      <alignment horizontal="left" vertical="center"/>
      <protection locked="0"/>
    </xf>
    <xf numFmtId="0" fontId="56" fillId="0" borderId="0" xfId="0" applyFont="1" applyAlignment="1" applyProtection="1">
      <alignment vertical="center"/>
      <protection locked="0"/>
    </xf>
    <xf numFmtId="0" fontId="57" fillId="0" borderId="0" xfId="0" applyFont="1" applyAlignment="1" applyProtection="1">
      <alignment vertical="center"/>
      <protection locked="0"/>
    </xf>
    <xf numFmtId="0" fontId="58" fillId="0" borderId="0" xfId="0" applyFont="1" applyAlignment="1" applyProtection="1">
      <alignment horizontal="center" vertical="center" wrapText="1"/>
      <protection locked="0"/>
    </xf>
    <xf numFmtId="0" fontId="0" fillId="0" borderId="0" xfId="0" applyFont="1" applyAlignment="1">
      <alignment horizontal="center" vertical="center"/>
    </xf>
    <xf numFmtId="0" fontId="24" fillId="0" borderId="0" xfId="0" applyFont="1" applyAlignment="1">
      <alignment horizontal="center" vertical="center"/>
    </xf>
    <xf numFmtId="57" fontId="24" fillId="0" borderId="0" xfId="0" applyNumberFormat="1" applyFont="1" applyAlignment="1">
      <alignment horizontal="center" vertical="center"/>
    </xf>
    <xf numFmtId="0" fontId="18" fillId="3" borderId="1" xfId="62" applyFont="1" applyFill="1" applyBorder="1" applyAlignment="1" quotePrefix="1">
      <alignment vertical="center"/>
    </xf>
  </cellXfs>
  <cellStyles count="8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鹎%U龡&amp;H?_x0008__x001c__x001c_?_x0007__x0001__x0001_" xfId="49"/>
    <cellStyle name="?鹎%U龡&amp;H?_x0008__x001c__x001c_?_x0007__x0001__x0001_ 2" xfId="50"/>
    <cellStyle name="_ET_STYLE_NoName_00_" xfId="51"/>
    <cellStyle name="Normal" xfId="52"/>
    <cellStyle name="百分比 2" xfId="53"/>
    <cellStyle name="差_2016年预算表格 - 3.1" xfId="54"/>
    <cellStyle name="差_2016年预算表格 - 3.1_1" xfId="55"/>
    <cellStyle name="差_2016市级专项预算表 - 7.21" xfId="56"/>
    <cellStyle name="差_潞城市2017年决算" xfId="57"/>
    <cellStyle name="常规 10" xfId="58"/>
    <cellStyle name="常规 11 7" xfId="59"/>
    <cellStyle name="常规 15" xfId="60"/>
    <cellStyle name="常规 15 2" xfId="61"/>
    <cellStyle name="常规 2" xfId="62"/>
    <cellStyle name="常规 2 2" xfId="63"/>
    <cellStyle name="常规 2_2016年预算表格 - 3.1" xfId="64"/>
    <cellStyle name="常规 3" xfId="65"/>
    <cellStyle name="常规 3 2" xfId="66"/>
    <cellStyle name="常规 3 3" xfId="67"/>
    <cellStyle name="常规 3 4" xfId="68"/>
    <cellStyle name="常规 3_2016年预算表格 - 3.1" xfId="69"/>
    <cellStyle name="常规 4" xfId="70"/>
    <cellStyle name="常规 5" xfId="71"/>
    <cellStyle name="常规 6" xfId="72"/>
    <cellStyle name="常规 7" xfId="73"/>
    <cellStyle name="常规_2016年预算表格 - 3.1" xfId="74"/>
    <cellStyle name="常规_2016市级专项预算表 - 7.21" xfId="75"/>
    <cellStyle name="常规_Z02 2020年一般公共预算支出表(财预02表)" xfId="76"/>
    <cellStyle name="常规_Z09 2020年政府性基金预算收支明细表(财预09-1表)" xfId="77"/>
    <cellStyle name="好_2016年预算表格 - 3.1" xfId="78"/>
    <cellStyle name="好_2016年预算表格 - 3.1_1" xfId="79"/>
    <cellStyle name="好_2016市级专项预算表 - 7.21" xfId="80"/>
    <cellStyle name="好_潞城市2017年决算" xfId="81"/>
    <cellStyle name="千位分隔 2" xfId="82"/>
    <cellStyle name="千位分隔 3" xfId="83"/>
    <cellStyle name="千位分隔 4" xfId="84"/>
    <cellStyle name="样式 1" xfId="85"/>
  </cellStyles>
  <tableStyles count="0" defaultTableStyle="TableStyleMedium9" defaultPivotStyle="PivotStyleLight16"/>
  <colors>
    <mruColors>
      <color rgb="000000FF"/>
      <color rgb="00FF0000"/>
      <color rgb="00FFFF00"/>
      <color rgb="0092D05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externalLink" Target="externalLinks/externalLink6.xml"/><Relationship Id="rId23" Type="http://schemas.openxmlformats.org/officeDocument/2006/relationships/externalLink" Target="externalLinks/externalLink5.xml"/><Relationship Id="rId22" Type="http://schemas.openxmlformats.org/officeDocument/2006/relationships/externalLink" Target="externalLinks/externalLink4.xml"/><Relationship Id="rId21" Type="http://schemas.openxmlformats.org/officeDocument/2006/relationships/externalLink" Target="externalLinks/externalLink3.xml"/><Relationship Id="rId20" Type="http://schemas.openxmlformats.org/officeDocument/2006/relationships/externalLink" Target="externalLinks/externalLink2.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4</xdr:row>
      <xdr:rowOff>0</xdr:rowOff>
    </xdr:from>
    <xdr:to>
      <xdr:col>3</xdr:col>
      <xdr:colOff>85725</xdr:colOff>
      <xdr:row>4</xdr:row>
      <xdr:rowOff>249555</xdr:rowOff>
    </xdr:to>
    <xdr:sp>
      <xdr:nvSpPr>
        <xdr:cNvPr id="58509" name="Text Box 1"/>
        <xdr:cNvSpPr txBox="1"/>
      </xdr:nvSpPr>
      <xdr:spPr>
        <a:xfrm>
          <a:off x="2219325" y="1193800"/>
          <a:ext cx="85725" cy="249555"/>
        </a:xfrm>
        <a:prstGeom prst="rect">
          <a:avLst/>
        </a:prstGeom>
        <a:noFill/>
        <a:ln w="9525">
          <a:noFill/>
        </a:ln>
      </xdr:spPr>
    </xdr:sp>
    <xdr:clientData/>
  </xdr:twoCellAnchor>
  <xdr:twoCellAnchor editAs="oneCell">
    <xdr:from>
      <xdr:col>3</xdr:col>
      <xdr:colOff>0</xdr:colOff>
      <xdr:row>4</xdr:row>
      <xdr:rowOff>0</xdr:rowOff>
    </xdr:from>
    <xdr:to>
      <xdr:col>3</xdr:col>
      <xdr:colOff>85725</xdr:colOff>
      <xdr:row>4</xdr:row>
      <xdr:rowOff>249555</xdr:rowOff>
    </xdr:to>
    <xdr:sp>
      <xdr:nvSpPr>
        <xdr:cNvPr id="58510" name="Text Box 2"/>
        <xdr:cNvSpPr txBox="1"/>
      </xdr:nvSpPr>
      <xdr:spPr>
        <a:xfrm>
          <a:off x="2219325" y="1193800"/>
          <a:ext cx="85725" cy="249555"/>
        </a:xfrm>
        <a:prstGeom prst="rect">
          <a:avLst/>
        </a:prstGeom>
        <a:noFill/>
        <a:ln w="9525">
          <a:noFill/>
        </a:ln>
      </xdr:spPr>
    </xdr:sp>
    <xdr:clientData/>
  </xdr:twoCellAnchor>
  <xdr:twoCellAnchor editAs="oneCell">
    <xdr:from>
      <xdr:col>3</xdr:col>
      <xdr:colOff>0</xdr:colOff>
      <xdr:row>4</xdr:row>
      <xdr:rowOff>0</xdr:rowOff>
    </xdr:from>
    <xdr:to>
      <xdr:col>3</xdr:col>
      <xdr:colOff>85725</xdr:colOff>
      <xdr:row>4</xdr:row>
      <xdr:rowOff>249555</xdr:rowOff>
    </xdr:to>
    <xdr:sp>
      <xdr:nvSpPr>
        <xdr:cNvPr id="58511" name="Text Box 3"/>
        <xdr:cNvSpPr txBox="1"/>
      </xdr:nvSpPr>
      <xdr:spPr>
        <a:xfrm>
          <a:off x="2219325" y="1193800"/>
          <a:ext cx="85725" cy="249555"/>
        </a:xfrm>
        <a:prstGeom prst="rect">
          <a:avLst/>
        </a:prstGeom>
        <a:noFill/>
        <a:ln w="9525">
          <a:noFill/>
        </a:ln>
      </xdr:spPr>
    </xdr:sp>
    <xdr:clientData/>
  </xdr:twoCellAnchor>
  <xdr:twoCellAnchor editAs="oneCell">
    <xdr:from>
      <xdr:col>3</xdr:col>
      <xdr:colOff>0</xdr:colOff>
      <xdr:row>4</xdr:row>
      <xdr:rowOff>0</xdr:rowOff>
    </xdr:from>
    <xdr:to>
      <xdr:col>3</xdr:col>
      <xdr:colOff>85725</xdr:colOff>
      <xdr:row>4</xdr:row>
      <xdr:rowOff>249555</xdr:rowOff>
    </xdr:to>
    <xdr:sp>
      <xdr:nvSpPr>
        <xdr:cNvPr id="58512" name="Text Box 4"/>
        <xdr:cNvSpPr txBox="1"/>
      </xdr:nvSpPr>
      <xdr:spPr>
        <a:xfrm>
          <a:off x="2219325" y="1193800"/>
          <a:ext cx="85725" cy="249555"/>
        </a:xfrm>
        <a:prstGeom prst="rect">
          <a:avLst/>
        </a:prstGeom>
        <a:noFill/>
        <a:ln w="9525">
          <a:noFill/>
        </a:ln>
      </xdr:spPr>
    </xdr:sp>
    <xdr:clientData/>
  </xdr:twoCellAnchor>
  <xdr:twoCellAnchor editAs="oneCell">
    <xdr:from>
      <xdr:col>3</xdr:col>
      <xdr:colOff>0</xdr:colOff>
      <xdr:row>4</xdr:row>
      <xdr:rowOff>0</xdr:rowOff>
    </xdr:from>
    <xdr:to>
      <xdr:col>3</xdr:col>
      <xdr:colOff>85725</xdr:colOff>
      <xdr:row>4</xdr:row>
      <xdr:rowOff>249555</xdr:rowOff>
    </xdr:to>
    <xdr:sp>
      <xdr:nvSpPr>
        <xdr:cNvPr id="58513" name="Text Box 5"/>
        <xdr:cNvSpPr txBox="1"/>
      </xdr:nvSpPr>
      <xdr:spPr>
        <a:xfrm>
          <a:off x="2219325" y="1193800"/>
          <a:ext cx="85725" cy="249555"/>
        </a:xfrm>
        <a:prstGeom prst="rect">
          <a:avLst/>
        </a:prstGeom>
        <a:noFill/>
        <a:ln w="9525">
          <a:noFill/>
        </a:ln>
      </xdr:spPr>
    </xdr:sp>
    <xdr:clientData/>
  </xdr:twoCellAnchor>
  <xdr:twoCellAnchor editAs="oneCell">
    <xdr:from>
      <xdr:col>3</xdr:col>
      <xdr:colOff>0</xdr:colOff>
      <xdr:row>4</xdr:row>
      <xdr:rowOff>0</xdr:rowOff>
    </xdr:from>
    <xdr:to>
      <xdr:col>3</xdr:col>
      <xdr:colOff>85725</xdr:colOff>
      <xdr:row>4</xdr:row>
      <xdr:rowOff>249555</xdr:rowOff>
    </xdr:to>
    <xdr:sp>
      <xdr:nvSpPr>
        <xdr:cNvPr id="58514" name="Text Box 6"/>
        <xdr:cNvSpPr txBox="1"/>
      </xdr:nvSpPr>
      <xdr:spPr>
        <a:xfrm>
          <a:off x="2219325" y="1193800"/>
          <a:ext cx="85725" cy="249555"/>
        </a:xfrm>
        <a:prstGeom prst="rect">
          <a:avLst/>
        </a:prstGeom>
        <a:noFill/>
        <a:ln w="9525">
          <a:noFill/>
        </a:ln>
      </xdr:spPr>
    </xdr:sp>
    <xdr:clientData/>
  </xdr:twoCellAnchor>
  <xdr:twoCellAnchor editAs="oneCell">
    <xdr:from>
      <xdr:col>3</xdr:col>
      <xdr:colOff>0</xdr:colOff>
      <xdr:row>4</xdr:row>
      <xdr:rowOff>0</xdr:rowOff>
    </xdr:from>
    <xdr:to>
      <xdr:col>3</xdr:col>
      <xdr:colOff>85725</xdr:colOff>
      <xdr:row>4</xdr:row>
      <xdr:rowOff>249555</xdr:rowOff>
    </xdr:to>
    <xdr:sp>
      <xdr:nvSpPr>
        <xdr:cNvPr id="58515" name="Text Box 7"/>
        <xdr:cNvSpPr txBox="1"/>
      </xdr:nvSpPr>
      <xdr:spPr>
        <a:xfrm>
          <a:off x="2219325" y="1193800"/>
          <a:ext cx="85725" cy="249555"/>
        </a:xfrm>
        <a:prstGeom prst="rect">
          <a:avLst/>
        </a:prstGeom>
        <a:noFill/>
        <a:ln w="9525">
          <a:noFill/>
        </a:ln>
      </xdr:spPr>
    </xdr:sp>
    <xdr:clientData/>
  </xdr:twoCellAnchor>
  <xdr:twoCellAnchor editAs="oneCell">
    <xdr:from>
      <xdr:col>3</xdr:col>
      <xdr:colOff>0</xdr:colOff>
      <xdr:row>4</xdr:row>
      <xdr:rowOff>0</xdr:rowOff>
    </xdr:from>
    <xdr:to>
      <xdr:col>3</xdr:col>
      <xdr:colOff>85725</xdr:colOff>
      <xdr:row>4</xdr:row>
      <xdr:rowOff>249555</xdr:rowOff>
    </xdr:to>
    <xdr:sp>
      <xdr:nvSpPr>
        <xdr:cNvPr id="58516" name="Text Box 8"/>
        <xdr:cNvSpPr txBox="1"/>
      </xdr:nvSpPr>
      <xdr:spPr>
        <a:xfrm>
          <a:off x="2219325" y="1193800"/>
          <a:ext cx="85725" cy="249555"/>
        </a:xfrm>
        <a:prstGeom prst="rect">
          <a:avLst/>
        </a:prstGeom>
        <a:noFill/>
        <a:ln w="9525">
          <a:noFill/>
        </a:ln>
      </xdr:spPr>
    </xdr:sp>
    <xdr:clientData/>
  </xdr:twoCellAnchor>
  <xdr:twoCellAnchor editAs="oneCell">
    <xdr:from>
      <xdr:col>3</xdr:col>
      <xdr:colOff>0</xdr:colOff>
      <xdr:row>4</xdr:row>
      <xdr:rowOff>0</xdr:rowOff>
    </xdr:from>
    <xdr:to>
      <xdr:col>3</xdr:col>
      <xdr:colOff>85725</xdr:colOff>
      <xdr:row>4</xdr:row>
      <xdr:rowOff>249555</xdr:rowOff>
    </xdr:to>
    <xdr:sp>
      <xdr:nvSpPr>
        <xdr:cNvPr id="58517" name="Text Box 9"/>
        <xdr:cNvSpPr txBox="1"/>
      </xdr:nvSpPr>
      <xdr:spPr>
        <a:xfrm>
          <a:off x="2219325" y="1193800"/>
          <a:ext cx="85725" cy="249555"/>
        </a:xfrm>
        <a:prstGeom prst="rect">
          <a:avLst/>
        </a:prstGeom>
        <a:noFill/>
        <a:ln w="9525">
          <a:noFill/>
        </a:ln>
      </xdr:spPr>
    </xdr:sp>
    <xdr:clientData/>
  </xdr:twoCellAnchor>
  <xdr:twoCellAnchor editAs="oneCell">
    <xdr:from>
      <xdr:col>3</xdr:col>
      <xdr:colOff>0</xdr:colOff>
      <xdr:row>4</xdr:row>
      <xdr:rowOff>0</xdr:rowOff>
    </xdr:from>
    <xdr:to>
      <xdr:col>3</xdr:col>
      <xdr:colOff>85725</xdr:colOff>
      <xdr:row>4</xdr:row>
      <xdr:rowOff>249555</xdr:rowOff>
    </xdr:to>
    <xdr:sp>
      <xdr:nvSpPr>
        <xdr:cNvPr id="58518" name="Text Box 10"/>
        <xdr:cNvSpPr txBox="1"/>
      </xdr:nvSpPr>
      <xdr:spPr>
        <a:xfrm>
          <a:off x="2219325" y="1193800"/>
          <a:ext cx="85725" cy="249555"/>
        </a:xfrm>
        <a:prstGeom prst="rect">
          <a:avLst/>
        </a:prstGeom>
        <a:noFill/>
        <a:ln w="9525">
          <a:noFill/>
        </a:ln>
      </xdr:spPr>
    </xdr:sp>
    <xdr:clientData/>
  </xdr:twoCellAnchor>
  <xdr:twoCellAnchor editAs="oneCell">
    <xdr:from>
      <xdr:col>3</xdr:col>
      <xdr:colOff>0</xdr:colOff>
      <xdr:row>4</xdr:row>
      <xdr:rowOff>0</xdr:rowOff>
    </xdr:from>
    <xdr:to>
      <xdr:col>3</xdr:col>
      <xdr:colOff>85725</xdr:colOff>
      <xdr:row>4</xdr:row>
      <xdr:rowOff>249555</xdr:rowOff>
    </xdr:to>
    <xdr:sp>
      <xdr:nvSpPr>
        <xdr:cNvPr id="58519" name="Text Box 11"/>
        <xdr:cNvSpPr txBox="1"/>
      </xdr:nvSpPr>
      <xdr:spPr>
        <a:xfrm>
          <a:off x="2219325" y="1193800"/>
          <a:ext cx="85725" cy="249555"/>
        </a:xfrm>
        <a:prstGeom prst="rect">
          <a:avLst/>
        </a:prstGeom>
        <a:noFill/>
        <a:ln w="9525">
          <a:noFill/>
        </a:ln>
      </xdr:spPr>
    </xdr:sp>
    <xdr:clientData/>
  </xdr:twoCellAnchor>
  <xdr:twoCellAnchor editAs="oneCell">
    <xdr:from>
      <xdr:col>3</xdr:col>
      <xdr:colOff>0</xdr:colOff>
      <xdr:row>4</xdr:row>
      <xdr:rowOff>0</xdr:rowOff>
    </xdr:from>
    <xdr:to>
      <xdr:col>3</xdr:col>
      <xdr:colOff>85725</xdr:colOff>
      <xdr:row>4</xdr:row>
      <xdr:rowOff>249555</xdr:rowOff>
    </xdr:to>
    <xdr:sp>
      <xdr:nvSpPr>
        <xdr:cNvPr id="58520" name="Text Box 12"/>
        <xdr:cNvSpPr txBox="1"/>
      </xdr:nvSpPr>
      <xdr:spPr>
        <a:xfrm>
          <a:off x="2219325" y="1193800"/>
          <a:ext cx="85725" cy="249555"/>
        </a:xfrm>
        <a:prstGeom prst="rect">
          <a:avLst/>
        </a:prstGeom>
        <a:noFill/>
        <a:ln w="9525">
          <a:noFill/>
        </a:ln>
      </xdr:spPr>
    </xdr:sp>
    <xdr:clientData/>
  </xdr:twoCellAnchor>
  <xdr:twoCellAnchor editAs="oneCell">
    <xdr:from>
      <xdr:col>3</xdr:col>
      <xdr:colOff>0</xdr:colOff>
      <xdr:row>4</xdr:row>
      <xdr:rowOff>0</xdr:rowOff>
    </xdr:from>
    <xdr:to>
      <xdr:col>3</xdr:col>
      <xdr:colOff>85725</xdr:colOff>
      <xdr:row>4</xdr:row>
      <xdr:rowOff>249555</xdr:rowOff>
    </xdr:to>
    <xdr:sp>
      <xdr:nvSpPr>
        <xdr:cNvPr id="58521" name="Text Box 13"/>
        <xdr:cNvSpPr txBox="1"/>
      </xdr:nvSpPr>
      <xdr:spPr>
        <a:xfrm>
          <a:off x="2219325" y="1193800"/>
          <a:ext cx="85725" cy="249555"/>
        </a:xfrm>
        <a:prstGeom prst="rect">
          <a:avLst/>
        </a:prstGeom>
        <a:noFill/>
        <a:ln w="9525">
          <a:noFill/>
        </a:ln>
      </xdr:spPr>
    </xdr:sp>
    <xdr:clientData/>
  </xdr:twoCellAnchor>
  <xdr:twoCellAnchor editAs="oneCell">
    <xdr:from>
      <xdr:col>3</xdr:col>
      <xdr:colOff>0</xdr:colOff>
      <xdr:row>4</xdr:row>
      <xdr:rowOff>0</xdr:rowOff>
    </xdr:from>
    <xdr:to>
      <xdr:col>3</xdr:col>
      <xdr:colOff>85725</xdr:colOff>
      <xdr:row>4</xdr:row>
      <xdr:rowOff>249555</xdr:rowOff>
    </xdr:to>
    <xdr:sp>
      <xdr:nvSpPr>
        <xdr:cNvPr id="58522" name="Text Box 14"/>
        <xdr:cNvSpPr txBox="1"/>
      </xdr:nvSpPr>
      <xdr:spPr>
        <a:xfrm>
          <a:off x="2219325" y="1193800"/>
          <a:ext cx="85725" cy="249555"/>
        </a:xfrm>
        <a:prstGeom prst="rect">
          <a:avLst/>
        </a:prstGeom>
        <a:noFill/>
        <a:ln w="9525">
          <a:noFill/>
        </a:ln>
      </xdr:spPr>
    </xdr:sp>
    <xdr:clientData/>
  </xdr:twoCellAnchor>
  <xdr:twoCellAnchor editAs="oneCell">
    <xdr:from>
      <xdr:col>3</xdr:col>
      <xdr:colOff>0</xdr:colOff>
      <xdr:row>4</xdr:row>
      <xdr:rowOff>0</xdr:rowOff>
    </xdr:from>
    <xdr:to>
      <xdr:col>3</xdr:col>
      <xdr:colOff>85725</xdr:colOff>
      <xdr:row>4</xdr:row>
      <xdr:rowOff>249555</xdr:rowOff>
    </xdr:to>
    <xdr:sp>
      <xdr:nvSpPr>
        <xdr:cNvPr id="58523" name="Text Box 15"/>
        <xdr:cNvSpPr txBox="1"/>
      </xdr:nvSpPr>
      <xdr:spPr>
        <a:xfrm>
          <a:off x="2219325" y="1193800"/>
          <a:ext cx="85725" cy="249555"/>
        </a:xfrm>
        <a:prstGeom prst="rect">
          <a:avLst/>
        </a:prstGeom>
        <a:noFill/>
        <a:ln w="9525">
          <a:noFill/>
        </a:ln>
      </xdr:spPr>
    </xdr:sp>
    <xdr:clientData/>
  </xdr:twoCellAnchor>
  <xdr:twoCellAnchor editAs="oneCell">
    <xdr:from>
      <xdr:col>2</xdr:col>
      <xdr:colOff>0</xdr:colOff>
      <xdr:row>4</xdr:row>
      <xdr:rowOff>0</xdr:rowOff>
    </xdr:from>
    <xdr:to>
      <xdr:col>2</xdr:col>
      <xdr:colOff>85725</xdr:colOff>
      <xdr:row>4</xdr:row>
      <xdr:rowOff>249555</xdr:rowOff>
    </xdr:to>
    <xdr:sp>
      <xdr:nvSpPr>
        <xdr:cNvPr id="58524" name="Text Box 21"/>
        <xdr:cNvSpPr txBox="1"/>
      </xdr:nvSpPr>
      <xdr:spPr>
        <a:xfrm>
          <a:off x="1543050" y="1193800"/>
          <a:ext cx="85725" cy="249555"/>
        </a:xfrm>
        <a:prstGeom prst="rect">
          <a:avLst/>
        </a:prstGeom>
        <a:noFill/>
        <a:ln w="9525">
          <a:noFill/>
        </a:ln>
      </xdr:spPr>
    </xdr:sp>
    <xdr:clientData/>
  </xdr:twoCellAnchor>
  <xdr:twoCellAnchor editAs="oneCell">
    <xdr:from>
      <xdr:col>2</xdr:col>
      <xdr:colOff>0</xdr:colOff>
      <xdr:row>4</xdr:row>
      <xdr:rowOff>0</xdr:rowOff>
    </xdr:from>
    <xdr:to>
      <xdr:col>2</xdr:col>
      <xdr:colOff>85725</xdr:colOff>
      <xdr:row>4</xdr:row>
      <xdr:rowOff>249555</xdr:rowOff>
    </xdr:to>
    <xdr:sp>
      <xdr:nvSpPr>
        <xdr:cNvPr id="58525" name="Text Box 22"/>
        <xdr:cNvSpPr txBox="1"/>
      </xdr:nvSpPr>
      <xdr:spPr>
        <a:xfrm>
          <a:off x="1543050" y="1193800"/>
          <a:ext cx="85725" cy="249555"/>
        </a:xfrm>
        <a:prstGeom prst="rect">
          <a:avLst/>
        </a:prstGeom>
        <a:noFill/>
        <a:ln w="9525">
          <a:noFill/>
        </a:ln>
      </xdr:spPr>
    </xdr:sp>
    <xdr:clientData/>
  </xdr:twoCellAnchor>
  <xdr:twoCellAnchor editAs="oneCell">
    <xdr:from>
      <xdr:col>2</xdr:col>
      <xdr:colOff>0</xdr:colOff>
      <xdr:row>4</xdr:row>
      <xdr:rowOff>0</xdr:rowOff>
    </xdr:from>
    <xdr:to>
      <xdr:col>2</xdr:col>
      <xdr:colOff>85725</xdr:colOff>
      <xdr:row>4</xdr:row>
      <xdr:rowOff>249555</xdr:rowOff>
    </xdr:to>
    <xdr:sp>
      <xdr:nvSpPr>
        <xdr:cNvPr id="58526" name="Text Box 23"/>
        <xdr:cNvSpPr txBox="1"/>
      </xdr:nvSpPr>
      <xdr:spPr>
        <a:xfrm>
          <a:off x="1543050" y="1193800"/>
          <a:ext cx="85725" cy="249555"/>
        </a:xfrm>
        <a:prstGeom prst="rect">
          <a:avLst/>
        </a:prstGeom>
        <a:noFill/>
        <a:ln w="9525">
          <a:noFill/>
        </a:ln>
      </xdr:spPr>
    </xdr:sp>
    <xdr:clientData/>
  </xdr:twoCellAnchor>
  <xdr:twoCellAnchor editAs="oneCell">
    <xdr:from>
      <xdr:col>2</xdr:col>
      <xdr:colOff>0</xdr:colOff>
      <xdr:row>4</xdr:row>
      <xdr:rowOff>0</xdr:rowOff>
    </xdr:from>
    <xdr:to>
      <xdr:col>2</xdr:col>
      <xdr:colOff>85725</xdr:colOff>
      <xdr:row>4</xdr:row>
      <xdr:rowOff>249555</xdr:rowOff>
    </xdr:to>
    <xdr:sp>
      <xdr:nvSpPr>
        <xdr:cNvPr id="58527" name="Text Box 24"/>
        <xdr:cNvSpPr txBox="1"/>
      </xdr:nvSpPr>
      <xdr:spPr>
        <a:xfrm>
          <a:off x="1543050" y="1193800"/>
          <a:ext cx="85725" cy="249555"/>
        </a:xfrm>
        <a:prstGeom prst="rect">
          <a:avLst/>
        </a:prstGeom>
        <a:noFill/>
        <a:ln w="9525">
          <a:noFill/>
        </a:ln>
      </xdr:spPr>
    </xdr:sp>
    <xdr:clientData/>
  </xdr:twoCellAnchor>
  <xdr:twoCellAnchor editAs="oneCell">
    <xdr:from>
      <xdr:col>2</xdr:col>
      <xdr:colOff>0</xdr:colOff>
      <xdr:row>4</xdr:row>
      <xdr:rowOff>0</xdr:rowOff>
    </xdr:from>
    <xdr:to>
      <xdr:col>2</xdr:col>
      <xdr:colOff>85725</xdr:colOff>
      <xdr:row>4</xdr:row>
      <xdr:rowOff>249555</xdr:rowOff>
    </xdr:to>
    <xdr:sp>
      <xdr:nvSpPr>
        <xdr:cNvPr id="58528" name="Text Box 25"/>
        <xdr:cNvSpPr txBox="1"/>
      </xdr:nvSpPr>
      <xdr:spPr>
        <a:xfrm>
          <a:off x="1543050" y="1193800"/>
          <a:ext cx="85725" cy="249555"/>
        </a:xfrm>
        <a:prstGeom prst="rect">
          <a:avLst/>
        </a:prstGeom>
        <a:noFill/>
        <a:ln w="9525">
          <a:noFill/>
        </a:ln>
      </xdr:spPr>
    </xdr:sp>
    <xdr:clientData/>
  </xdr:twoCellAnchor>
  <xdr:twoCellAnchor editAs="oneCell">
    <xdr:from>
      <xdr:col>2</xdr:col>
      <xdr:colOff>0</xdr:colOff>
      <xdr:row>4</xdr:row>
      <xdr:rowOff>0</xdr:rowOff>
    </xdr:from>
    <xdr:to>
      <xdr:col>2</xdr:col>
      <xdr:colOff>85725</xdr:colOff>
      <xdr:row>4</xdr:row>
      <xdr:rowOff>249555</xdr:rowOff>
    </xdr:to>
    <xdr:sp>
      <xdr:nvSpPr>
        <xdr:cNvPr id="58529" name="Text Box 26"/>
        <xdr:cNvSpPr txBox="1"/>
      </xdr:nvSpPr>
      <xdr:spPr>
        <a:xfrm>
          <a:off x="1543050" y="1193800"/>
          <a:ext cx="85725" cy="249555"/>
        </a:xfrm>
        <a:prstGeom prst="rect">
          <a:avLst/>
        </a:prstGeom>
        <a:noFill/>
        <a:ln w="9525">
          <a:noFill/>
        </a:ln>
      </xdr:spPr>
    </xdr:sp>
    <xdr:clientData/>
  </xdr:twoCellAnchor>
  <xdr:twoCellAnchor editAs="oneCell">
    <xdr:from>
      <xdr:col>2</xdr:col>
      <xdr:colOff>0</xdr:colOff>
      <xdr:row>4</xdr:row>
      <xdr:rowOff>0</xdr:rowOff>
    </xdr:from>
    <xdr:to>
      <xdr:col>2</xdr:col>
      <xdr:colOff>85725</xdr:colOff>
      <xdr:row>4</xdr:row>
      <xdr:rowOff>249555</xdr:rowOff>
    </xdr:to>
    <xdr:sp>
      <xdr:nvSpPr>
        <xdr:cNvPr id="58530" name="Text Box 27"/>
        <xdr:cNvSpPr txBox="1"/>
      </xdr:nvSpPr>
      <xdr:spPr>
        <a:xfrm>
          <a:off x="1543050" y="1193800"/>
          <a:ext cx="85725" cy="249555"/>
        </a:xfrm>
        <a:prstGeom prst="rect">
          <a:avLst/>
        </a:prstGeom>
        <a:noFill/>
        <a:ln w="9525">
          <a:noFill/>
        </a:ln>
      </xdr:spPr>
    </xdr:sp>
    <xdr:clientData/>
  </xdr:twoCellAnchor>
  <xdr:twoCellAnchor editAs="oneCell">
    <xdr:from>
      <xdr:col>2</xdr:col>
      <xdr:colOff>0</xdr:colOff>
      <xdr:row>4</xdr:row>
      <xdr:rowOff>0</xdr:rowOff>
    </xdr:from>
    <xdr:to>
      <xdr:col>2</xdr:col>
      <xdr:colOff>85725</xdr:colOff>
      <xdr:row>4</xdr:row>
      <xdr:rowOff>249555</xdr:rowOff>
    </xdr:to>
    <xdr:sp>
      <xdr:nvSpPr>
        <xdr:cNvPr id="58531" name="Text Box 28"/>
        <xdr:cNvSpPr txBox="1"/>
      </xdr:nvSpPr>
      <xdr:spPr>
        <a:xfrm>
          <a:off x="1543050" y="1193800"/>
          <a:ext cx="85725" cy="249555"/>
        </a:xfrm>
        <a:prstGeom prst="rect">
          <a:avLst/>
        </a:prstGeom>
        <a:noFill/>
        <a:ln w="9525">
          <a:noFill/>
        </a:ln>
      </xdr:spPr>
    </xdr:sp>
    <xdr:clientData/>
  </xdr:twoCellAnchor>
  <xdr:twoCellAnchor editAs="oneCell">
    <xdr:from>
      <xdr:col>2</xdr:col>
      <xdr:colOff>0</xdr:colOff>
      <xdr:row>4</xdr:row>
      <xdr:rowOff>0</xdr:rowOff>
    </xdr:from>
    <xdr:to>
      <xdr:col>2</xdr:col>
      <xdr:colOff>85725</xdr:colOff>
      <xdr:row>4</xdr:row>
      <xdr:rowOff>249555</xdr:rowOff>
    </xdr:to>
    <xdr:sp>
      <xdr:nvSpPr>
        <xdr:cNvPr id="58532" name="Text Box 29"/>
        <xdr:cNvSpPr txBox="1"/>
      </xdr:nvSpPr>
      <xdr:spPr>
        <a:xfrm>
          <a:off x="1543050" y="1193800"/>
          <a:ext cx="85725" cy="249555"/>
        </a:xfrm>
        <a:prstGeom prst="rect">
          <a:avLst/>
        </a:prstGeom>
        <a:noFill/>
        <a:ln w="9525">
          <a:noFill/>
        </a:ln>
      </xdr:spPr>
    </xdr:sp>
    <xdr:clientData/>
  </xdr:twoCellAnchor>
  <xdr:twoCellAnchor editAs="oneCell">
    <xdr:from>
      <xdr:col>2</xdr:col>
      <xdr:colOff>0</xdr:colOff>
      <xdr:row>4</xdr:row>
      <xdr:rowOff>0</xdr:rowOff>
    </xdr:from>
    <xdr:to>
      <xdr:col>2</xdr:col>
      <xdr:colOff>85725</xdr:colOff>
      <xdr:row>4</xdr:row>
      <xdr:rowOff>249555</xdr:rowOff>
    </xdr:to>
    <xdr:sp>
      <xdr:nvSpPr>
        <xdr:cNvPr id="58533" name="Text Box 30"/>
        <xdr:cNvSpPr txBox="1"/>
      </xdr:nvSpPr>
      <xdr:spPr>
        <a:xfrm>
          <a:off x="1543050" y="1193800"/>
          <a:ext cx="85725" cy="249555"/>
        </a:xfrm>
        <a:prstGeom prst="rect">
          <a:avLst/>
        </a:prstGeom>
        <a:noFill/>
        <a:ln w="9525">
          <a:noFill/>
        </a:ln>
      </xdr:spPr>
    </xdr:sp>
    <xdr:clientData/>
  </xdr:twoCellAnchor>
  <xdr:twoCellAnchor editAs="oneCell">
    <xdr:from>
      <xdr:col>2</xdr:col>
      <xdr:colOff>0</xdr:colOff>
      <xdr:row>4</xdr:row>
      <xdr:rowOff>0</xdr:rowOff>
    </xdr:from>
    <xdr:to>
      <xdr:col>2</xdr:col>
      <xdr:colOff>85725</xdr:colOff>
      <xdr:row>4</xdr:row>
      <xdr:rowOff>249555</xdr:rowOff>
    </xdr:to>
    <xdr:sp>
      <xdr:nvSpPr>
        <xdr:cNvPr id="58534" name="Text Box 31"/>
        <xdr:cNvSpPr txBox="1"/>
      </xdr:nvSpPr>
      <xdr:spPr>
        <a:xfrm>
          <a:off x="1543050" y="1193800"/>
          <a:ext cx="85725" cy="249555"/>
        </a:xfrm>
        <a:prstGeom prst="rect">
          <a:avLst/>
        </a:prstGeom>
        <a:noFill/>
        <a:ln w="9525">
          <a:noFill/>
        </a:ln>
      </xdr:spPr>
    </xdr:sp>
    <xdr:clientData/>
  </xdr:twoCellAnchor>
  <xdr:twoCellAnchor editAs="oneCell">
    <xdr:from>
      <xdr:col>3</xdr:col>
      <xdr:colOff>0</xdr:colOff>
      <xdr:row>4</xdr:row>
      <xdr:rowOff>0</xdr:rowOff>
    </xdr:from>
    <xdr:to>
      <xdr:col>3</xdr:col>
      <xdr:colOff>85725</xdr:colOff>
      <xdr:row>4</xdr:row>
      <xdr:rowOff>259080</xdr:rowOff>
    </xdr:to>
    <xdr:sp>
      <xdr:nvSpPr>
        <xdr:cNvPr id="58535" name="Text Box 65"/>
        <xdr:cNvSpPr txBox="1"/>
      </xdr:nvSpPr>
      <xdr:spPr>
        <a:xfrm>
          <a:off x="2219325" y="1193800"/>
          <a:ext cx="85725" cy="259080"/>
        </a:xfrm>
        <a:prstGeom prst="rect">
          <a:avLst/>
        </a:prstGeom>
        <a:noFill/>
        <a:ln w="9525">
          <a:noFill/>
        </a:ln>
      </xdr:spPr>
    </xdr:sp>
    <xdr:clientData/>
  </xdr:twoCellAnchor>
  <xdr:twoCellAnchor editAs="oneCell">
    <xdr:from>
      <xdr:col>3</xdr:col>
      <xdr:colOff>0</xdr:colOff>
      <xdr:row>4</xdr:row>
      <xdr:rowOff>0</xdr:rowOff>
    </xdr:from>
    <xdr:to>
      <xdr:col>3</xdr:col>
      <xdr:colOff>85725</xdr:colOff>
      <xdr:row>4</xdr:row>
      <xdr:rowOff>259080</xdr:rowOff>
    </xdr:to>
    <xdr:sp>
      <xdr:nvSpPr>
        <xdr:cNvPr id="58536" name="Text Box 66"/>
        <xdr:cNvSpPr txBox="1"/>
      </xdr:nvSpPr>
      <xdr:spPr>
        <a:xfrm>
          <a:off x="2219325" y="1193800"/>
          <a:ext cx="85725" cy="259080"/>
        </a:xfrm>
        <a:prstGeom prst="rect">
          <a:avLst/>
        </a:prstGeom>
        <a:noFill/>
        <a:ln w="9525">
          <a:noFill/>
        </a:ln>
      </xdr:spPr>
    </xdr:sp>
    <xdr:clientData/>
  </xdr:twoCellAnchor>
  <xdr:twoCellAnchor editAs="oneCell">
    <xdr:from>
      <xdr:col>3</xdr:col>
      <xdr:colOff>0</xdr:colOff>
      <xdr:row>4</xdr:row>
      <xdr:rowOff>0</xdr:rowOff>
    </xdr:from>
    <xdr:to>
      <xdr:col>3</xdr:col>
      <xdr:colOff>85725</xdr:colOff>
      <xdr:row>4</xdr:row>
      <xdr:rowOff>259080</xdr:rowOff>
    </xdr:to>
    <xdr:sp>
      <xdr:nvSpPr>
        <xdr:cNvPr id="58537" name="Text Box 114"/>
        <xdr:cNvSpPr txBox="1"/>
      </xdr:nvSpPr>
      <xdr:spPr>
        <a:xfrm>
          <a:off x="2219325" y="1193800"/>
          <a:ext cx="85725" cy="259080"/>
        </a:xfrm>
        <a:prstGeom prst="rect">
          <a:avLst/>
        </a:prstGeom>
        <a:noFill/>
        <a:ln w="9525">
          <a:noFill/>
        </a:ln>
      </xdr:spPr>
    </xdr:sp>
    <xdr:clientData/>
  </xdr:twoCellAnchor>
  <xdr:twoCellAnchor editAs="oneCell">
    <xdr:from>
      <xdr:col>3</xdr:col>
      <xdr:colOff>0</xdr:colOff>
      <xdr:row>4</xdr:row>
      <xdr:rowOff>0</xdr:rowOff>
    </xdr:from>
    <xdr:to>
      <xdr:col>3</xdr:col>
      <xdr:colOff>85725</xdr:colOff>
      <xdr:row>4</xdr:row>
      <xdr:rowOff>259080</xdr:rowOff>
    </xdr:to>
    <xdr:sp>
      <xdr:nvSpPr>
        <xdr:cNvPr id="58538" name="Text Box 115"/>
        <xdr:cNvSpPr txBox="1"/>
      </xdr:nvSpPr>
      <xdr:spPr>
        <a:xfrm>
          <a:off x="2219325" y="1193800"/>
          <a:ext cx="85725" cy="259080"/>
        </a:xfrm>
        <a:prstGeom prst="rect">
          <a:avLst/>
        </a:prstGeom>
        <a:noFill/>
        <a:ln w="9525">
          <a:noFill/>
        </a:ln>
      </xdr:spPr>
    </xdr:sp>
    <xdr:clientData/>
  </xdr:twoCellAnchor>
  <xdr:twoCellAnchor editAs="oneCell">
    <xdr:from>
      <xdr:col>3</xdr:col>
      <xdr:colOff>0</xdr:colOff>
      <xdr:row>4</xdr:row>
      <xdr:rowOff>0</xdr:rowOff>
    </xdr:from>
    <xdr:to>
      <xdr:col>3</xdr:col>
      <xdr:colOff>85725</xdr:colOff>
      <xdr:row>4</xdr:row>
      <xdr:rowOff>259080</xdr:rowOff>
    </xdr:to>
    <xdr:sp>
      <xdr:nvSpPr>
        <xdr:cNvPr id="58539" name="Text Box 65"/>
        <xdr:cNvSpPr txBox="1"/>
      </xdr:nvSpPr>
      <xdr:spPr>
        <a:xfrm>
          <a:off x="2219325" y="1193800"/>
          <a:ext cx="85725" cy="259080"/>
        </a:xfrm>
        <a:prstGeom prst="rect">
          <a:avLst/>
        </a:prstGeom>
        <a:noFill/>
        <a:ln w="9525">
          <a:noFill/>
        </a:ln>
      </xdr:spPr>
    </xdr:sp>
    <xdr:clientData/>
  </xdr:twoCellAnchor>
  <xdr:twoCellAnchor editAs="oneCell">
    <xdr:from>
      <xdr:col>3</xdr:col>
      <xdr:colOff>0</xdr:colOff>
      <xdr:row>4</xdr:row>
      <xdr:rowOff>0</xdr:rowOff>
    </xdr:from>
    <xdr:to>
      <xdr:col>3</xdr:col>
      <xdr:colOff>85725</xdr:colOff>
      <xdr:row>4</xdr:row>
      <xdr:rowOff>259080</xdr:rowOff>
    </xdr:to>
    <xdr:sp>
      <xdr:nvSpPr>
        <xdr:cNvPr id="58540" name="Text Box 66"/>
        <xdr:cNvSpPr txBox="1"/>
      </xdr:nvSpPr>
      <xdr:spPr>
        <a:xfrm>
          <a:off x="2219325" y="1193800"/>
          <a:ext cx="85725" cy="259080"/>
        </a:xfrm>
        <a:prstGeom prst="rect">
          <a:avLst/>
        </a:prstGeom>
        <a:noFill/>
        <a:ln w="9525">
          <a:noFill/>
        </a:ln>
      </xdr:spPr>
    </xdr:sp>
    <xdr:clientData/>
  </xdr:twoCellAnchor>
  <xdr:twoCellAnchor editAs="oneCell">
    <xdr:from>
      <xdr:col>3</xdr:col>
      <xdr:colOff>0</xdr:colOff>
      <xdr:row>4</xdr:row>
      <xdr:rowOff>0</xdr:rowOff>
    </xdr:from>
    <xdr:to>
      <xdr:col>3</xdr:col>
      <xdr:colOff>85725</xdr:colOff>
      <xdr:row>4</xdr:row>
      <xdr:rowOff>259080</xdr:rowOff>
    </xdr:to>
    <xdr:sp>
      <xdr:nvSpPr>
        <xdr:cNvPr id="58541" name="Text Box 114"/>
        <xdr:cNvSpPr txBox="1"/>
      </xdr:nvSpPr>
      <xdr:spPr>
        <a:xfrm>
          <a:off x="2219325" y="1193800"/>
          <a:ext cx="85725" cy="259080"/>
        </a:xfrm>
        <a:prstGeom prst="rect">
          <a:avLst/>
        </a:prstGeom>
        <a:noFill/>
        <a:ln w="9525">
          <a:noFill/>
        </a:ln>
      </xdr:spPr>
    </xdr:sp>
    <xdr:clientData/>
  </xdr:twoCellAnchor>
  <xdr:twoCellAnchor editAs="oneCell">
    <xdr:from>
      <xdr:col>3</xdr:col>
      <xdr:colOff>0</xdr:colOff>
      <xdr:row>4</xdr:row>
      <xdr:rowOff>0</xdr:rowOff>
    </xdr:from>
    <xdr:to>
      <xdr:col>3</xdr:col>
      <xdr:colOff>85725</xdr:colOff>
      <xdr:row>4</xdr:row>
      <xdr:rowOff>259080</xdr:rowOff>
    </xdr:to>
    <xdr:sp>
      <xdr:nvSpPr>
        <xdr:cNvPr id="58542" name="Text Box 115"/>
        <xdr:cNvSpPr txBox="1"/>
      </xdr:nvSpPr>
      <xdr:spPr>
        <a:xfrm>
          <a:off x="2219325" y="1193800"/>
          <a:ext cx="85725" cy="259080"/>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2020&#24180;&#24037;&#20316;\2020&#24180;&#37096;&#38376;&#39044;&#31639;\&#20154;&#22823;&#36164;&#26009;2020\&#24635;&#39044;&#31639;2020\&#20154;&#22823;&#36164;&#26009;2019\2019&#25253;&#20154;&#22823;&#30340;&#20070;\&#38889;&#30922;\2015\2015&#20840;&#24180;&#25903;&#20986;&#26126;&#32454;%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2020&#24180;&#24037;&#20316;\2020&#24180;&#39044;&#31639;\&#20154;&#22823;&#36164;&#26009;2020\&#24635;&#39044;&#31639;2020\&#20154;&#22823;&#36164;&#26009;2019\2019&#25253;&#20154;&#22823;&#30340;&#20070;\&#38889;&#30922;\2015\2015&#20840;&#24180;&#25903;&#20986;&#26126;&#32454;%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2020&#24180;&#24037;&#20316;\2020&#24180;&#37096;&#38376;&#39044;&#31639;\&#20154;&#22823;&#36164;&#26009;2020\&#24635;&#39044;&#31639;2020\&#20154;&#22823;&#36164;&#26009;2019\2019&#25253;&#20154;&#22823;&#30340;&#20070;\&#38889;&#30922;\2015\12&#26376;&#23545;&#36134;\&#25351;&#26631;&#32456;&#2345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2020&#24180;&#24037;&#20316;\2020&#24180;&#39044;&#31639;\&#20154;&#22823;&#36164;&#26009;2020\&#24635;&#39044;&#31639;2020\&#20154;&#22823;&#36164;&#26009;2019\2019&#25253;&#20154;&#22823;&#30340;&#20070;\&#38889;&#30922;\2015\12&#26376;&#23545;&#36134;\&#25351;&#26631;&#32456;&#2345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4&#24180;\2024&#24180;&#39044;&#31639;\2024&#24180;&#25919;&#24220;&#39044;&#31639;&#33609;&#26696;&#20986;&#20070;\140406_&#28510;&#22478;&#21306;_&#20154;&#22823;&#25209;&#22797;&#39044;&#31639;&#25253;&#34920;_20240325%201555.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file:///C:\2024&#39044;&#31639;\2024&#39044;&#31639;\&#22791;&#26696;&#39044;&#31639;&#34920;\&#27491;&#24335;&#19978;&#25253;&#30465;&#22791;&#26696; 140406_&#28510;&#22478;&#21306;_&#20154;&#22823;&#25209;&#22797;&#39044;&#31639;&#25253;&#34920;_20240325 15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不挂网"/>
      <sheetName val="2.17"/>
      <sheetName val="本级"/>
      <sheetName val="2.17 (2)"/>
      <sheetName val="2.17 (3)"/>
      <sheetName val="单位"/>
      <sheetName val="基金"/>
      <sheetName val="专项及收费"/>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不挂网"/>
      <sheetName val="2.17"/>
      <sheetName val="本级"/>
      <sheetName val="2.17 (2)"/>
      <sheetName val="2.17 (3)"/>
      <sheetName val="单位"/>
      <sheetName val="基金"/>
      <sheetName val="专项及收费"/>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指标终审"/>
      <sheetName val="预算文件"/>
      <sheetName val="预算 单位"/>
      <sheetName val="科室"/>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指标终审"/>
      <sheetName val="预算文件"/>
      <sheetName val="预算 单位"/>
      <sheetName val="科室"/>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修改说明"/>
      <sheetName val="表内公式说明"/>
      <sheetName val="填表步骤及汇总方法"/>
      <sheetName val="封面"/>
      <sheetName val="内置数据"/>
      <sheetName val="目录"/>
      <sheetName val="表一"/>
      <sheetName val="表二之一（类款级汇总）"/>
      <sheetName val="表二之二 （录入表）"/>
      <sheetName val="表三之一（汇总表）"/>
      <sheetName val="表三之二（需明确收支对象级次的录入表）"/>
      <sheetName val="表三之三（其它收支录入表）"/>
      <sheetName val="表四"/>
      <sheetName val="表五"/>
      <sheetName val="表六（1）"/>
      <sheetName val="表六（2）"/>
      <sheetName val="表七（1）"/>
      <sheetName val="表七（2）"/>
      <sheetName val="表八"/>
      <sheetName val="表九之一（汇总表）"/>
      <sheetName val="表九之二（需明确收支对象级次的录入表）"/>
      <sheetName val="表九之三（其它收支录入表）"/>
      <sheetName val="表十"/>
      <sheetName val="表十一（汇总表）"/>
      <sheetName val="表十二之一（需明确收入对象级次的录入表）"/>
      <sheetName val="表十二之二（其它收入录入表）"/>
      <sheetName val="表十三之一（需明确支出对象级次的录入表）"/>
      <sheetName val="表十三之二（其它支出录入表）"/>
      <sheetName val="表十四"/>
      <sheetName val="表三（省汇总使用）"/>
      <sheetName val="表九（省汇总使用）"/>
      <sheetName val="表十一（省汇总使用）"/>
      <sheetName val="数据汇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修改说明"/>
      <sheetName val="表内公式说明"/>
      <sheetName val="填表步骤及汇总方法"/>
      <sheetName val="封面"/>
      <sheetName val="内置数据"/>
      <sheetName val="目录"/>
      <sheetName val="表一"/>
      <sheetName val="表二之一（类款级汇总）"/>
      <sheetName val="表二之二 （录入表）"/>
      <sheetName val="表三之一（汇总表）"/>
      <sheetName val="表三之二（需明确收支对象级次的录入表）"/>
      <sheetName val="表三之三（其它收支录入表）"/>
      <sheetName val="表四"/>
      <sheetName val="表五"/>
      <sheetName val="表六（1）"/>
      <sheetName val="表六（2）"/>
      <sheetName val="表七（1）"/>
      <sheetName val="表七（2）"/>
      <sheetName val="表八"/>
      <sheetName val="表九之一（汇总表）"/>
      <sheetName val="表九之二（需明确收支对象级次的录入表）"/>
      <sheetName val="表九之三（其它收支录入表）"/>
      <sheetName val="表十"/>
      <sheetName val="表十一（汇总表）"/>
      <sheetName val="表十二之一（需明确收入对象级次的录入表）"/>
      <sheetName val="表十二之二（其它收入录入表）"/>
      <sheetName val="表十三之一（需明确支出对象级次的录入表）"/>
      <sheetName val="表十三之二（其它支出录入表）"/>
      <sheetName val="表十四"/>
      <sheetName val="表三（省汇总使用）"/>
      <sheetName val="表九（省汇总使用）"/>
      <sheetName val="表十一（省汇总使用）"/>
      <sheetName val="数据汇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_rels/sheet1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2"/>
  <sheetViews>
    <sheetView workbookViewId="0">
      <selection activeCell="A3" sqref="A3"/>
    </sheetView>
  </sheetViews>
  <sheetFormatPr defaultColWidth="8" defaultRowHeight="14.25"/>
  <cols>
    <col min="1" max="1" width="78.875" customWidth="1"/>
  </cols>
  <sheetData>
    <row r="1" ht="39.75" customHeight="1" spans="1:1">
      <c r="A1" s="246" t="s">
        <v>0</v>
      </c>
    </row>
    <row r="2" ht="24" customHeight="1" spans="1:1">
      <c r="A2" s="247"/>
    </row>
    <row r="3" ht="264" customHeight="1" spans="1:1">
      <c r="A3" s="248" t="s">
        <v>1</v>
      </c>
    </row>
    <row r="9" spans="1:1">
      <c r="A9" s="249"/>
    </row>
    <row r="15" ht="20.25" spans="1:1">
      <c r="A15" s="250"/>
    </row>
    <row r="16" ht="20.25" spans="1:1">
      <c r="A16" s="251"/>
    </row>
    <row r="21" ht="20.25" spans="1:1">
      <c r="A21" s="250" t="s">
        <v>2</v>
      </c>
    </row>
    <row r="22" ht="20.25" spans="1:1">
      <c r="A22" s="251">
        <v>44287</v>
      </c>
    </row>
  </sheetData>
  <pageMargins left="1.06" right="1.06" top="1.46" bottom="1.18"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1"/>
  <sheetViews>
    <sheetView showGridLines="0" showZeros="0" workbookViewId="0">
      <pane xSplit="1" ySplit="4" topLeftCell="B5" activePane="bottomRight" state="frozenSplit"/>
      <selection/>
      <selection pane="topRight"/>
      <selection pane="bottomLeft"/>
      <selection pane="bottomRight" activeCell="D15" sqref="D15"/>
    </sheetView>
  </sheetViews>
  <sheetFormatPr defaultColWidth="9" defaultRowHeight="14.25" outlineLevelCol="5"/>
  <cols>
    <col min="1" max="1" width="8.75" style="91" customWidth="1"/>
    <col min="2" max="2" width="49" style="92" customWidth="1"/>
    <col min="3" max="3" width="27.25" style="92" customWidth="1"/>
    <col min="4" max="4" width="29.125" style="91" customWidth="1"/>
    <col min="5" max="5" width="7.75" style="92" customWidth="1"/>
    <col min="6" max="16384" width="9" style="92"/>
  </cols>
  <sheetData>
    <row r="1" s="89" customFormat="1" ht="27" customHeight="1" spans="1:6">
      <c r="A1" s="93" t="s">
        <v>2771</v>
      </c>
      <c r="D1" s="94"/>
      <c r="E1" s="95"/>
      <c r="F1" s="95"/>
    </row>
    <row r="2" ht="33.95" customHeight="1" spans="1:5">
      <c r="A2" s="96" t="s">
        <v>2772</v>
      </c>
      <c r="B2" s="96"/>
      <c r="C2" s="96"/>
      <c r="D2" s="97"/>
      <c r="E2" s="98"/>
    </row>
    <row r="3" customFormat="1" ht="17.1" customHeight="1" spans="1:5">
      <c r="A3" s="99"/>
      <c r="B3" s="100"/>
      <c r="C3" s="100"/>
      <c r="D3" s="99"/>
      <c r="E3" s="100"/>
    </row>
    <row r="4" s="90" customFormat="1" ht="17.1" customHeight="1" spans="1:5">
      <c r="A4" s="101"/>
      <c r="B4" s="102"/>
      <c r="C4" s="103" t="s">
        <v>2368</v>
      </c>
      <c r="D4" s="104" t="s">
        <v>2773</v>
      </c>
      <c r="E4" s="104"/>
    </row>
    <row r="5" ht="20.25" customHeight="1" spans="1:3">
      <c r="A5" s="105" t="s">
        <v>2774</v>
      </c>
      <c r="B5" s="105"/>
      <c r="C5" s="105"/>
    </row>
    <row r="6" ht="20.25" customHeight="1" spans="1:3">
      <c r="A6" s="106" t="s">
        <v>2775</v>
      </c>
      <c r="B6" s="107" t="s">
        <v>85</v>
      </c>
      <c r="C6" s="108" t="s">
        <v>2776</v>
      </c>
    </row>
    <row r="7" ht="20.25" customHeight="1" spans="1:3">
      <c r="A7" s="106"/>
      <c r="B7" s="107"/>
      <c r="C7" s="109"/>
    </row>
    <row r="8" ht="20.25" customHeight="1" spans="1:3">
      <c r="A8" s="57" t="s">
        <v>773</v>
      </c>
      <c r="B8" s="57" t="s">
        <v>2777</v>
      </c>
      <c r="C8" s="110">
        <v>0</v>
      </c>
    </row>
    <row r="9" ht="20.25" customHeight="1" spans="1:3">
      <c r="A9" s="57" t="s">
        <v>2778</v>
      </c>
      <c r="B9" s="57" t="s">
        <v>2779</v>
      </c>
      <c r="C9" s="111">
        <v>0</v>
      </c>
    </row>
    <row r="10" ht="20.25" customHeight="1" spans="1:3">
      <c r="A10" s="57" t="s">
        <v>2780</v>
      </c>
      <c r="B10" s="57" t="s">
        <v>2781</v>
      </c>
      <c r="C10" s="112">
        <v>0</v>
      </c>
    </row>
    <row r="11" ht="20.25" customHeight="1" spans="1:3">
      <c r="A11" s="57" t="s">
        <v>2782</v>
      </c>
      <c r="B11" s="57" t="s">
        <v>2783</v>
      </c>
      <c r="C11" s="112">
        <v>0</v>
      </c>
    </row>
    <row r="12" ht="20.25" customHeight="1" spans="1:3">
      <c r="A12" s="57" t="s">
        <v>2784</v>
      </c>
      <c r="B12" s="57" t="s">
        <v>2785</v>
      </c>
      <c r="C12" s="112">
        <v>0</v>
      </c>
    </row>
    <row r="13" ht="20.25" customHeight="1" spans="1:3">
      <c r="A13" s="57" t="s">
        <v>2786</v>
      </c>
      <c r="B13" s="57" t="s">
        <v>2787</v>
      </c>
      <c r="C13" s="112">
        <v>0</v>
      </c>
    </row>
    <row r="14" ht="20.25" customHeight="1" spans="1:3">
      <c r="A14" s="57" t="s">
        <v>2788</v>
      </c>
      <c r="B14" s="57" t="s">
        <v>2789</v>
      </c>
      <c r="C14" s="112">
        <v>0</v>
      </c>
    </row>
    <row r="15" ht="20.25" customHeight="1" spans="1:3">
      <c r="A15" s="57" t="s">
        <v>2790</v>
      </c>
      <c r="B15" s="57" t="s">
        <v>2791</v>
      </c>
      <c r="C15" s="112">
        <v>0</v>
      </c>
    </row>
    <row r="16" ht="20.25" customHeight="1" spans="1:3">
      <c r="A16" s="57" t="s">
        <v>878</v>
      </c>
      <c r="B16" s="57" t="s">
        <v>2792</v>
      </c>
      <c r="C16" s="110">
        <v>2</v>
      </c>
    </row>
    <row r="17" ht="20.25" customHeight="1" spans="1:3">
      <c r="A17" s="57" t="s">
        <v>2793</v>
      </c>
      <c r="B17" s="57" t="s">
        <v>2794</v>
      </c>
      <c r="C17" s="110">
        <v>2</v>
      </c>
    </row>
    <row r="18" ht="20.25" customHeight="1" spans="1:3">
      <c r="A18" s="57" t="s">
        <v>2795</v>
      </c>
      <c r="B18" s="57" t="s">
        <v>2796</v>
      </c>
      <c r="C18" s="112">
        <v>2</v>
      </c>
    </row>
    <row r="19" ht="20.25" customHeight="1" spans="1:3">
      <c r="A19" s="57" t="s">
        <v>2797</v>
      </c>
      <c r="B19" s="57" t="s">
        <v>2798</v>
      </c>
      <c r="C19" s="112">
        <v>0</v>
      </c>
    </row>
    <row r="20" ht="20.25" customHeight="1" spans="1:3">
      <c r="A20" s="57" t="s">
        <v>2799</v>
      </c>
      <c r="B20" s="57" t="s">
        <v>2800</v>
      </c>
      <c r="C20" s="112">
        <v>0</v>
      </c>
    </row>
    <row r="21" ht="20.25" customHeight="1" spans="1:3">
      <c r="A21" s="57" t="s">
        <v>2801</v>
      </c>
      <c r="B21" s="57" t="s">
        <v>2802</v>
      </c>
      <c r="C21" s="112">
        <v>0</v>
      </c>
    </row>
    <row r="22" ht="20.25" customHeight="1" spans="1:3">
      <c r="A22" s="57" t="s">
        <v>2803</v>
      </c>
      <c r="B22" s="113" t="s">
        <v>2804</v>
      </c>
      <c r="C22" s="112">
        <v>0</v>
      </c>
    </row>
    <row r="23" ht="20.25" customHeight="1" spans="1:3">
      <c r="A23" s="57" t="s">
        <v>2805</v>
      </c>
      <c r="B23" s="113" t="s">
        <v>2806</v>
      </c>
      <c r="C23" s="110">
        <v>0</v>
      </c>
    </row>
    <row r="24" ht="20.25" customHeight="1" spans="1:3">
      <c r="A24" s="57" t="s">
        <v>2807</v>
      </c>
      <c r="B24" s="57" t="s">
        <v>2808</v>
      </c>
      <c r="C24" s="112">
        <v>0</v>
      </c>
    </row>
    <row r="25" ht="20.25" customHeight="1" spans="1:3">
      <c r="A25" s="57" t="s">
        <v>2809</v>
      </c>
      <c r="B25" s="57" t="s">
        <v>2810</v>
      </c>
      <c r="C25" s="112">
        <v>0</v>
      </c>
    </row>
    <row r="26" ht="20.25" customHeight="1" spans="1:3">
      <c r="A26" s="57" t="s">
        <v>2811</v>
      </c>
      <c r="B26" s="57" t="s">
        <v>2812</v>
      </c>
      <c r="C26" s="112">
        <v>0</v>
      </c>
    </row>
    <row r="27" ht="20.25" customHeight="1" spans="1:3">
      <c r="A27" s="57" t="s">
        <v>2813</v>
      </c>
      <c r="B27" s="57" t="s">
        <v>2814</v>
      </c>
      <c r="C27" s="112">
        <v>0</v>
      </c>
    </row>
    <row r="28" ht="20.25" customHeight="1" spans="1:3">
      <c r="A28" s="57" t="s">
        <v>2815</v>
      </c>
      <c r="B28" s="57" t="s">
        <v>2816</v>
      </c>
      <c r="C28" s="112">
        <v>0</v>
      </c>
    </row>
    <row r="29" ht="20.25" customHeight="1" spans="1:3">
      <c r="A29" s="57" t="s">
        <v>2817</v>
      </c>
      <c r="B29" s="57" t="s">
        <v>2818</v>
      </c>
      <c r="C29" s="110">
        <v>0</v>
      </c>
    </row>
    <row r="30" ht="20.25" customHeight="1" spans="1:3">
      <c r="A30" s="57" t="s">
        <v>2819</v>
      </c>
      <c r="B30" s="57" t="s">
        <v>2820</v>
      </c>
      <c r="C30" s="112">
        <v>0</v>
      </c>
    </row>
    <row r="31" ht="20.25" customHeight="1" spans="1:3">
      <c r="A31" s="57" t="s">
        <v>2821</v>
      </c>
      <c r="B31" s="57" t="s">
        <v>2822</v>
      </c>
      <c r="C31" s="112">
        <v>0</v>
      </c>
    </row>
    <row r="32" ht="20.25" customHeight="1" spans="1:3">
      <c r="A32" s="57" t="s">
        <v>1363</v>
      </c>
      <c r="B32" s="57" t="s">
        <v>2823</v>
      </c>
      <c r="C32" s="110">
        <v>0</v>
      </c>
    </row>
    <row r="33" ht="20.25" customHeight="1" spans="1:3">
      <c r="A33" s="57" t="s">
        <v>2824</v>
      </c>
      <c r="B33" s="57" t="s">
        <v>2825</v>
      </c>
      <c r="C33" s="110">
        <v>0</v>
      </c>
    </row>
    <row r="34" ht="20.25" customHeight="1" spans="1:3">
      <c r="A34" s="57" t="s">
        <v>2826</v>
      </c>
      <c r="B34" s="57" t="s">
        <v>2827</v>
      </c>
      <c r="C34" s="112">
        <v>0</v>
      </c>
    </row>
    <row r="35" ht="20.25" customHeight="1" spans="1:3">
      <c r="A35" s="57" t="s">
        <v>2828</v>
      </c>
      <c r="B35" s="57" t="s">
        <v>2829</v>
      </c>
      <c r="C35" s="112">
        <v>0</v>
      </c>
    </row>
    <row r="36" ht="20.25" customHeight="1" spans="1:3">
      <c r="A36" s="57" t="s">
        <v>2830</v>
      </c>
      <c r="B36" s="57" t="s">
        <v>2831</v>
      </c>
      <c r="C36" s="112">
        <v>0</v>
      </c>
    </row>
    <row r="37" ht="20.25" customHeight="1" spans="1:3">
      <c r="A37" s="57" t="s">
        <v>2832</v>
      </c>
      <c r="B37" s="57" t="s">
        <v>2833</v>
      </c>
      <c r="C37" s="112">
        <v>0</v>
      </c>
    </row>
    <row r="38" ht="20.25" customHeight="1" spans="1:3">
      <c r="A38" s="57" t="s">
        <v>2834</v>
      </c>
      <c r="B38" s="57" t="s">
        <v>2835</v>
      </c>
      <c r="C38" s="110">
        <v>0</v>
      </c>
    </row>
    <row r="39" ht="20.25" customHeight="1" spans="1:3">
      <c r="A39" s="57" t="s">
        <v>2836</v>
      </c>
      <c r="B39" s="57" t="s">
        <v>2837</v>
      </c>
      <c r="C39" s="112">
        <v>0</v>
      </c>
    </row>
    <row r="40" ht="20.25" customHeight="1" spans="1:3">
      <c r="A40" s="57" t="s">
        <v>2838</v>
      </c>
      <c r="B40" s="57" t="s">
        <v>2839</v>
      </c>
      <c r="C40" s="112">
        <v>0</v>
      </c>
    </row>
    <row r="41" ht="20.25" customHeight="1" spans="1:3">
      <c r="A41" s="57" t="s">
        <v>2840</v>
      </c>
      <c r="B41" s="57" t="s">
        <v>2841</v>
      </c>
      <c r="C41" s="112">
        <v>0</v>
      </c>
    </row>
    <row r="42" ht="20.25" customHeight="1" spans="1:3">
      <c r="A42" s="57" t="s">
        <v>2842</v>
      </c>
      <c r="B42" s="57" t="s">
        <v>2843</v>
      </c>
      <c r="C42" s="112">
        <v>0</v>
      </c>
    </row>
    <row r="43" ht="20.25" customHeight="1" spans="1:3">
      <c r="A43" s="57" t="s">
        <v>1491</v>
      </c>
      <c r="B43" s="57" t="s">
        <v>2844</v>
      </c>
      <c r="C43" s="110">
        <v>68240</v>
      </c>
    </row>
    <row r="44" ht="20.25" customHeight="1" spans="1:3">
      <c r="A44" s="57" t="s">
        <v>2845</v>
      </c>
      <c r="B44" s="57" t="s">
        <v>2846</v>
      </c>
      <c r="C44" s="110">
        <v>58196</v>
      </c>
    </row>
    <row r="45" ht="20.25" customHeight="1" spans="1:3">
      <c r="A45" s="57" t="s">
        <v>2847</v>
      </c>
      <c r="B45" s="57" t="s">
        <v>2848</v>
      </c>
      <c r="C45" s="112">
        <v>21503</v>
      </c>
    </row>
    <row r="46" ht="20.25" customHeight="1" spans="1:3">
      <c r="A46" s="57" t="s">
        <v>2849</v>
      </c>
      <c r="B46" s="57" t="s">
        <v>2850</v>
      </c>
      <c r="C46" s="112">
        <v>0</v>
      </c>
    </row>
    <row r="47" ht="20.25" customHeight="1" spans="1:3">
      <c r="A47" s="57" t="s">
        <v>2851</v>
      </c>
      <c r="B47" s="57" t="s">
        <v>2852</v>
      </c>
      <c r="C47" s="112">
        <v>9961</v>
      </c>
    </row>
    <row r="48" ht="20.25" customHeight="1" spans="1:3">
      <c r="A48" s="57" t="s">
        <v>2853</v>
      </c>
      <c r="B48" s="57" t="s">
        <v>2854</v>
      </c>
      <c r="C48" s="112">
        <v>4686</v>
      </c>
    </row>
    <row r="49" ht="20.25" customHeight="1" spans="1:3">
      <c r="A49" s="57" t="s">
        <v>2855</v>
      </c>
      <c r="B49" s="57" t="s">
        <v>2856</v>
      </c>
      <c r="C49" s="112">
        <v>0</v>
      </c>
    </row>
    <row r="50" ht="20.25" customHeight="1" spans="1:3">
      <c r="A50" s="57" t="s">
        <v>2857</v>
      </c>
      <c r="B50" s="57" t="s">
        <v>2858</v>
      </c>
      <c r="C50" s="112">
        <v>200</v>
      </c>
    </row>
    <row r="51" ht="20.25" customHeight="1" spans="1:3">
      <c r="A51" s="57" t="s">
        <v>2859</v>
      </c>
      <c r="B51" s="57" t="s">
        <v>2860</v>
      </c>
      <c r="C51" s="112">
        <v>0</v>
      </c>
    </row>
    <row r="52" ht="20.25" customHeight="1" spans="1:3">
      <c r="A52" s="57" t="s">
        <v>2861</v>
      </c>
      <c r="B52" s="57" t="s">
        <v>2862</v>
      </c>
      <c r="C52" s="112">
        <v>244</v>
      </c>
    </row>
    <row r="53" ht="20.25" customHeight="1" spans="1:3">
      <c r="A53" s="57" t="s">
        <v>2863</v>
      </c>
      <c r="B53" s="57" t="s">
        <v>2864</v>
      </c>
      <c r="C53" s="112">
        <v>19550</v>
      </c>
    </row>
    <row r="54" ht="20.25" customHeight="1" spans="1:3">
      <c r="A54" s="57" t="s">
        <v>2865</v>
      </c>
      <c r="B54" s="57" t="s">
        <v>2866</v>
      </c>
      <c r="C54" s="112">
        <v>0</v>
      </c>
    </row>
    <row r="55" ht="20.25" customHeight="1" spans="1:3">
      <c r="A55" s="57" t="s">
        <v>2867</v>
      </c>
      <c r="B55" s="57" t="s">
        <v>2868</v>
      </c>
      <c r="C55" s="112">
        <v>0</v>
      </c>
    </row>
    <row r="56" ht="20.25" customHeight="1" spans="1:3">
      <c r="A56" s="57" t="s">
        <v>2869</v>
      </c>
      <c r="B56" s="57" t="s">
        <v>2870</v>
      </c>
      <c r="C56" s="112">
        <v>154</v>
      </c>
    </row>
    <row r="57" ht="20.25" customHeight="1" spans="1:3">
      <c r="A57" s="57" t="s">
        <v>2871</v>
      </c>
      <c r="B57" s="57" t="s">
        <v>2872</v>
      </c>
      <c r="C57" s="112">
        <v>74</v>
      </c>
    </row>
    <row r="58" ht="20.25" customHeight="1" spans="1:3">
      <c r="A58" s="57" t="s">
        <v>2873</v>
      </c>
      <c r="B58" s="57" t="s">
        <v>2874</v>
      </c>
      <c r="C58" s="112">
        <v>1784</v>
      </c>
    </row>
    <row r="59" ht="20.25" customHeight="1" spans="1:3">
      <c r="A59" s="57" t="s">
        <v>2875</v>
      </c>
      <c r="B59" s="57" t="s">
        <v>2876</v>
      </c>
      <c r="C59" s="112">
        <v>40</v>
      </c>
    </row>
    <row r="60" ht="20.25" customHeight="1" spans="1:3">
      <c r="A60" s="57" t="s">
        <v>2877</v>
      </c>
      <c r="B60" s="57" t="s">
        <v>2878</v>
      </c>
      <c r="C60" s="110">
        <v>5519</v>
      </c>
    </row>
    <row r="61" ht="20.25" customHeight="1" spans="1:3">
      <c r="A61" s="57" t="s">
        <v>2879</v>
      </c>
      <c r="B61" s="57" t="s">
        <v>2848</v>
      </c>
      <c r="C61" s="112">
        <v>5500</v>
      </c>
    </row>
    <row r="62" ht="20.25" customHeight="1" spans="1:3">
      <c r="A62" s="57" t="s">
        <v>2880</v>
      </c>
      <c r="B62" s="57" t="s">
        <v>2850</v>
      </c>
      <c r="C62" s="112">
        <v>19</v>
      </c>
    </row>
    <row r="63" ht="20.25" customHeight="1" spans="1:3">
      <c r="A63" s="57" t="s">
        <v>2881</v>
      </c>
      <c r="B63" s="57" t="s">
        <v>2882</v>
      </c>
      <c r="C63" s="112">
        <v>0</v>
      </c>
    </row>
    <row r="64" ht="20.25" customHeight="1" spans="1:3">
      <c r="A64" s="57" t="s">
        <v>2883</v>
      </c>
      <c r="B64" s="57" t="s">
        <v>2884</v>
      </c>
      <c r="C64" s="112">
        <v>520</v>
      </c>
    </row>
    <row r="65" ht="20.25" customHeight="1" spans="1:3">
      <c r="A65" s="57" t="s">
        <v>2885</v>
      </c>
      <c r="B65" s="57" t="s">
        <v>2886</v>
      </c>
      <c r="C65" s="110">
        <v>3501</v>
      </c>
    </row>
    <row r="66" ht="20.25" customHeight="1" spans="1:3">
      <c r="A66" s="57" t="s">
        <v>2887</v>
      </c>
      <c r="B66" s="57" t="s">
        <v>2888</v>
      </c>
      <c r="C66" s="112">
        <v>1936</v>
      </c>
    </row>
    <row r="67" ht="20.25" customHeight="1" spans="1:3">
      <c r="A67" s="57" t="s">
        <v>2889</v>
      </c>
      <c r="B67" s="57" t="s">
        <v>2890</v>
      </c>
      <c r="C67" s="112">
        <v>1500</v>
      </c>
    </row>
    <row r="68" ht="20.25" customHeight="1" spans="1:3">
      <c r="A68" s="57" t="s">
        <v>2891</v>
      </c>
      <c r="B68" s="57" t="s">
        <v>2892</v>
      </c>
      <c r="C68" s="112">
        <v>0</v>
      </c>
    </row>
    <row r="69" ht="20.25" customHeight="1" spans="1:3">
      <c r="A69" s="57" t="s">
        <v>2893</v>
      </c>
      <c r="B69" s="57" t="s">
        <v>2894</v>
      </c>
      <c r="C69" s="112">
        <v>0</v>
      </c>
    </row>
    <row r="70" ht="20.25" customHeight="1" spans="1:3">
      <c r="A70" s="57" t="s">
        <v>2895</v>
      </c>
      <c r="B70" s="57" t="s">
        <v>2896</v>
      </c>
      <c r="C70" s="112">
        <v>65</v>
      </c>
    </row>
    <row r="71" ht="20.25" customHeight="1" spans="1:3">
      <c r="A71" s="57" t="s">
        <v>2897</v>
      </c>
      <c r="B71" s="57" t="s">
        <v>2898</v>
      </c>
      <c r="C71" s="110">
        <v>504</v>
      </c>
    </row>
    <row r="72" ht="20.25" customHeight="1" spans="1:3">
      <c r="A72" s="57" t="s">
        <v>2899</v>
      </c>
      <c r="B72" s="57" t="s">
        <v>2900</v>
      </c>
      <c r="C72" s="112">
        <v>504</v>
      </c>
    </row>
    <row r="73" ht="20.25" customHeight="1" spans="1:3">
      <c r="A73" s="57" t="s">
        <v>2901</v>
      </c>
      <c r="B73" s="57" t="s">
        <v>2902</v>
      </c>
      <c r="C73" s="112">
        <v>0</v>
      </c>
    </row>
    <row r="74" ht="20.25" customHeight="1" spans="1:3">
      <c r="A74" s="57" t="s">
        <v>2903</v>
      </c>
      <c r="B74" s="57" t="s">
        <v>2904</v>
      </c>
      <c r="C74" s="112">
        <v>0</v>
      </c>
    </row>
    <row r="75" ht="20.25" customHeight="1" spans="1:3">
      <c r="A75" s="57" t="s">
        <v>2905</v>
      </c>
      <c r="B75" s="57" t="s">
        <v>2906</v>
      </c>
      <c r="C75" s="110">
        <v>0</v>
      </c>
    </row>
    <row r="76" ht="20.25" customHeight="1" spans="1:3">
      <c r="A76" s="57" t="s">
        <v>2907</v>
      </c>
      <c r="B76" s="57" t="s">
        <v>2848</v>
      </c>
      <c r="C76" s="112">
        <v>0</v>
      </c>
    </row>
    <row r="77" ht="20.25" customHeight="1" spans="1:3">
      <c r="A77" s="57" t="s">
        <v>2908</v>
      </c>
      <c r="B77" s="57" t="s">
        <v>2850</v>
      </c>
      <c r="C77" s="112">
        <v>0</v>
      </c>
    </row>
    <row r="78" ht="20.25" customHeight="1" spans="1:3">
      <c r="A78" s="57" t="s">
        <v>2909</v>
      </c>
      <c r="B78" s="57" t="s">
        <v>2910</v>
      </c>
      <c r="C78" s="112">
        <v>0</v>
      </c>
    </row>
    <row r="79" ht="20.25" customHeight="1" spans="1:3">
      <c r="A79" s="57" t="s">
        <v>2911</v>
      </c>
      <c r="B79" s="57" t="s">
        <v>2912</v>
      </c>
      <c r="C79" s="110">
        <v>0</v>
      </c>
    </row>
    <row r="80" ht="20.25" customHeight="1" spans="1:3">
      <c r="A80" s="57" t="s">
        <v>2913</v>
      </c>
      <c r="B80" s="57" t="s">
        <v>2848</v>
      </c>
      <c r="C80" s="112">
        <v>0</v>
      </c>
    </row>
    <row r="81" ht="20.25" customHeight="1" spans="1:3">
      <c r="A81" s="57" t="s">
        <v>2914</v>
      </c>
      <c r="B81" s="57" t="s">
        <v>2850</v>
      </c>
      <c r="C81" s="112">
        <v>0</v>
      </c>
    </row>
    <row r="82" ht="20.25" customHeight="1" spans="1:3">
      <c r="A82" s="57" t="s">
        <v>2915</v>
      </c>
      <c r="B82" s="57" t="s">
        <v>2916</v>
      </c>
      <c r="C82" s="112">
        <v>0</v>
      </c>
    </row>
    <row r="83" ht="20.25" customHeight="1" spans="1:3">
      <c r="A83" s="57" t="s">
        <v>2917</v>
      </c>
      <c r="B83" s="57" t="s">
        <v>2918</v>
      </c>
      <c r="C83" s="110">
        <v>0</v>
      </c>
    </row>
    <row r="84" ht="20.25" customHeight="1" spans="1:3">
      <c r="A84" s="57" t="s">
        <v>2919</v>
      </c>
      <c r="B84" s="57" t="s">
        <v>2888</v>
      </c>
      <c r="C84" s="112">
        <v>0</v>
      </c>
    </row>
    <row r="85" ht="20.25" customHeight="1" spans="1:3">
      <c r="A85" s="57" t="s">
        <v>2920</v>
      </c>
      <c r="B85" s="57" t="s">
        <v>2890</v>
      </c>
      <c r="C85" s="112">
        <v>0</v>
      </c>
    </row>
    <row r="86" ht="20.25" customHeight="1" spans="1:3">
      <c r="A86" s="57" t="s">
        <v>2921</v>
      </c>
      <c r="B86" s="57" t="s">
        <v>2892</v>
      </c>
      <c r="C86" s="112">
        <v>0</v>
      </c>
    </row>
    <row r="87" ht="20.25" customHeight="1" spans="1:3">
      <c r="A87" s="57" t="s">
        <v>2922</v>
      </c>
      <c r="B87" s="57" t="s">
        <v>2894</v>
      </c>
      <c r="C87" s="112">
        <v>0</v>
      </c>
    </row>
    <row r="88" ht="20.25" customHeight="1" spans="1:3">
      <c r="A88" s="57" t="s">
        <v>2923</v>
      </c>
      <c r="B88" s="57" t="s">
        <v>2924</v>
      </c>
      <c r="C88" s="112">
        <v>0</v>
      </c>
    </row>
    <row r="89" ht="20.25" customHeight="1" spans="1:3">
      <c r="A89" s="57" t="s">
        <v>2925</v>
      </c>
      <c r="B89" s="57" t="s">
        <v>2926</v>
      </c>
      <c r="C89" s="110">
        <v>0</v>
      </c>
    </row>
    <row r="90" ht="20.25" customHeight="1" spans="1:3">
      <c r="A90" s="57" t="s">
        <v>2927</v>
      </c>
      <c r="B90" s="57" t="s">
        <v>2900</v>
      </c>
      <c r="C90" s="112">
        <v>0</v>
      </c>
    </row>
    <row r="91" ht="20.25" customHeight="1" spans="1:3">
      <c r="A91" s="57" t="s">
        <v>2928</v>
      </c>
      <c r="B91" s="57" t="s">
        <v>2929</v>
      </c>
      <c r="C91" s="112">
        <v>0</v>
      </c>
    </row>
    <row r="92" ht="20.25" customHeight="1" spans="1:3">
      <c r="A92" s="57" t="s">
        <v>2930</v>
      </c>
      <c r="B92" s="57" t="s">
        <v>2931</v>
      </c>
      <c r="C92" s="110">
        <v>0</v>
      </c>
    </row>
    <row r="93" ht="20.25" customHeight="1" spans="1:3">
      <c r="A93" s="57" t="s">
        <v>2932</v>
      </c>
      <c r="B93" s="113" t="s">
        <v>2848</v>
      </c>
      <c r="C93" s="112">
        <v>0</v>
      </c>
    </row>
    <row r="94" ht="20.25" customHeight="1" spans="1:3">
      <c r="A94" s="57" t="s">
        <v>2933</v>
      </c>
      <c r="B94" s="113" t="s">
        <v>2850</v>
      </c>
      <c r="C94" s="112">
        <v>0</v>
      </c>
    </row>
    <row r="95" ht="20.25" customHeight="1" spans="1:3">
      <c r="A95" s="57" t="s">
        <v>2934</v>
      </c>
      <c r="B95" s="113" t="s">
        <v>2852</v>
      </c>
      <c r="C95" s="112">
        <v>0</v>
      </c>
    </row>
    <row r="96" ht="20.25" customHeight="1" spans="1:3">
      <c r="A96" s="57" t="s">
        <v>2935</v>
      </c>
      <c r="B96" s="57" t="s">
        <v>2854</v>
      </c>
      <c r="C96" s="112">
        <v>0</v>
      </c>
    </row>
    <row r="97" ht="20.25" customHeight="1" spans="1:3">
      <c r="A97" s="57" t="s">
        <v>2936</v>
      </c>
      <c r="B97" s="113" t="s">
        <v>2860</v>
      </c>
      <c r="C97" s="112">
        <v>0</v>
      </c>
    </row>
    <row r="98" ht="20.25" customHeight="1" spans="1:3">
      <c r="A98" s="57" t="s">
        <v>2937</v>
      </c>
      <c r="B98" s="113" t="s">
        <v>2864</v>
      </c>
      <c r="C98" s="112">
        <v>0</v>
      </c>
    </row>
    <row r="99" ht="20.25" customHeight="1" spans="1:3">
      <c r="A99" s="57" t="s">
        <v>2938</v>
      </c>
      <c r="B99" s="113" t="s">
        <v>2866</v>
      </c>
      <c r="C99" s="112">
        <v>0</v>
      </c>
    </row>
    <row r="100" ht="20.25" customHeight="1" spans="1:3">
      <c r="A100" s="57" t="s">
        <v>2939</v>
      </c>
      <c r="B100" s="57" t="s">
        <v>2940</v>
      </c>
      <c r="C100" s="112">
        <v>0</v>
      </c>
    </row>
    <row r="101" ht="20.25" customHeight="1" spans="1:3">
      <c r="A101" s="57" t="s">
        <v>1533</v>
      </c>
      <c r="B101" s="113" t="s">
        <v>2941</v>
      </c>
      <c r="C101" s="110">
        <v>128</v>
      </c>
    </row>
    <row r="102" ht="20.25" customHeight="1" spans="1:3">
      <c r="A102" s="57" t="s">
        <v>2942</v>
      </c>
      <c r="B102" s="113" t="s">
        <v>2943</v>
      </c>
      <c r="C102" s="110">
        <v>0</v>
      </c>
    </row>
    <row r="103" ht="20.25" customHeight="1" spans="1:3">
      <c r="A103" s="57" t="s">
        <v>2944</v>
      </c>
      <c r="B103" s="113" t="s">
        <v>2945</v>
      </c>
      <c r="C103" s="112">
        <v>0</v>
      </c>
    </row>
    <row r="104" ht="20.25" customHeight="1" spans="1:3">
      <c r="A104" s="57" t="s">
        <v>2946</v>
      </c>
      <c r="B104" s="113" t="s">
        <v>2947</v>
      </c>
      <c r="C104" s="112">
        <v>0</v>
      </c>
    </row>
    <row r="105" ht="20.25" customHeight="1" spans="1:3">
      <c r="A105" s="57" t="s">
        <v>2948</v>
      </c>
      <c r="B105" s="113" t="s">
        <v>2949</v>
      </c>
      <c r="C105" s="112">
        <v>0</v>
      </c>
    </row>
    <row r="106" ht="20.25" customHeight="1" spans="1:3">
      <c r="A106" s="57" t="s">
        <v>2950</v>
      </c>
      <c r="B106" s="57" t="s">
        <v>2951</v>
      </c>
      <c r="C106" s="112">
        <v>0</v>
      </c>
    </row>
    <row r="107" ht="20.25" customHeight="1" spans="1:3">
      <c r="A107" s="57" t="s">
        <v>2952</v>
      </c>
      <c r="B107" s="113" t="s">
        <v>2953</v>
      </c>
      <c r="C107" s="110">
        <v>0</v>
      </c>
    </row>
    <row r="108" ht="20.25" customHeight="1" spans="1:3">
      <c r="A108" s="57" t="s">
        <v>2954</v>
      </c>
      <c r="B108" s="113" t="s">
        <v>2945</v>
      </c>
      <c r="C108" s="112">
        <v>0</v>
      </c>
    </row>
    <row r="109" ht="20.25" customHeight="1" spans="1:3">
      <c r="A109" s="57" t="s">
        <v>2955</v>
      </c>
      <c r="B109" s="113" t="s">
        <v>2947</v>
      </c>
      <c r="C109" s="112">
        <v>0</v>
      </c>
    </row>
    <row r="110" ht="20.25" customHeight="1" spans="1:3">
      <c r="A110" s="57" t="s">
        <v>2956</v>
      </c>
      <c r="B110" s="113" t="s">
        <v>2957</v>
      </c>
      <c r="C110" s="112">
        <v>0</v>
      </c>
    </row>
    <row r="111" ht="20.25" customHeight="1" spans="1:3">
      <c r="A111" s="57" t="s">
        <v>2958</v>
      </c>
      <c r="B111" s="113" t="s">
        <v>2959</v>
      </c>
      <c r="C111" s="112">
        <v>0</v>
      </c>
    </row>
    <row r="112" ht="20.25" customHeight="1" spans="1:3">
      <c r="A112" s="57" t="s">
        <v>2960</v>
      </c>
      <c r="B112" s="113" t="s">
        <v>2961</v>
      </c>
      <c r="C112" s="110">
        <v>65</v>
      </c>
    </row>
    <row r="113" ht="20.25" customHeight="1" spans="1:3">
      <c r="A113" s="57" t="s">
        <v>2962</v>
      </c>
      <c r="B113" s="113" t="s">
        <v>2963</v>
      </c>
      <c r="C113" s="112">
        <v>0</v>
      </c>
    </row>
    <row r="114" ht="20.25" customHeight="1" spans="1:3">
      <c r="A114" s="57" t="s">
        <v>2964</v>
      </c>
      <c r="B114" s="113" t="s">
        <v>2965</v>
      </c>
      <c r="C114" s="112">
        <v>0</v>
      </c>
    </row>
    <row r="115" ht="20.25" customHeight="1" spans="1:3">
      <c r="A115" s="57" t="s">
        <v>2966</v>
      </c>
      <c r="B115" s="113" t="s">
        <v>2967</v>
      </c>
      <c r="C115" s="112">
        <v>0</v>
      </c>
    </row>
    <row r="116" ht="20.25" customHeight="1" spans="1:3">
      <c r="A116" s="57" t="s">
        <v>2968</v>
      </c>
      <c r="B116" s="113" t="s">
        <v>2969</v>
      </c>
      <c r="C116" s="112">
        <v>65</v>
      </c>
    </row>
    <row r="117" ht="20.25" customHeight="1" spans="1:3">
      <c r="A117" s="57" t="s">
        <v>2970</v>
      </c>
      <c r="B117" s="113" t="s">
        <v>2971</v>
      </c>
      <c r="C117" s="110">
        <v>0</v>
      </c>
    </row>
    <row r="118" ht="20.25" customHeight="1" spans="1:3">
      <c r="A118" s="57" t="s">
        <v>2972</v>
      </c>
      <c r="B118" s="57" t="s">
        <v>2945</v>
      </c>
      <c r="C118" s="112">
        <v>0</v>
      </c>
    </row>
    <row r="119" ht="20.25" customHeight="1" spans="1:3">
      <c r="A119" s="57" t="s">
        <v>2973</v>
      </c>
      <c r="B119" s="57" t="s">
        <v>2974</v>
      </c>
      <c r="C119" s="112">
        <v>0</v>
      </c>
    </row>
    <row r="120" ht="20.25" customHeight="1" spans="1:3">
      <c r="A120" s="57" t="s">
        <v>2975</v>
      </c>
      <c r="B120" s="57" t="s">
        <v>2976</v>
      </c>
      <c r="C120" s="110">
        <v>0</v>
      </c>
    </row>
    <row r="121" ht="20.25" customHeight="1" spans="1:3">
      <c r="A121" s="57" t="s">
        <v>2977</v>
      </c>
      <c r="B121" s="57" t="s">
        <v>2963</v>
      </c>
      <c r="C121" s="112">
        <v>0</v>
      </c>
    </row>
    <row r="122" ht="20.25" customHeight="1" spans="1:3">
      <c r="A122" s="57" t="s">
        <v>2978</v>
      </c>
      <c r="B122" s="57" t="s">
        <v>2979</v>
      </c>
      <c r="C122" s="112">
        <v>0</v>
      </c>
    </row>
    <row r="123" ht="20.25" customHeight="1" spans="1:3">
      <c r="A123" s="57" t="s">
        <v>2980</v>
      </c>
      <c r="B123" s="57" t="s">
        <v>2967</v>
      </c>
      <c r="C123" s="112">
        <v>0</v>
      </c>
    </row>
    <row r="124" ht="20.25" customHeight="1" spans="1:3">
      <c r="A124" s="57" t="s">
        <v>2981</v>
      </c>
      <c r="B124" s="57" t="s">
        <v>2982</v>
      </c>
      <c r="C124" s="112">
        <v>0</v>
      </c>
    </row>
    <row r="125" ht="20.25" customHeight="1" spans="1:3">
      <c r="A125" s="57" t="s">
        <v>2983</v>
      </c>
      <c r="B125" s="114" t="s">
        <v>2984</v>
      </c>
      <c r="C125" s="110">
        <v>63</v>
      </c>
    </row>
    <row r="126" ht="20.25" customHeight="1" spans="1:3">
      <c r="A126" s="252" t="s">
        <v>2985</v>
      </c>
      <c r="B126" s="114" t="s">
        <v>2986</v>
      </c>
      <c r="C126" s="112">
        <v>61</v>
      </c>
    </row>
    <row r="127" ht="20.25" customHeight="1" spans="1:3">
      <c r="A127" s="252" t="s">
        <v>2987</v>
      </c>
      <c r="B127" s="114" t="s">
        <v>2988</v>
      </c>
      <c r="C127" s="112">
        <v>2</v>
      </c>
    </row>
    <row r="128" ht="20.25" customHeight="1" spans="1:3">
      <c r="A128" s="252" t="s">
        <v>2989</v>
      </c>
      <c r="B128" s="114" t="s">
        <v>2990</v>
      </c>
      <c r="C128" s="112">
        <v>0</v>
      </c>
    </row>
    <row r="129" ht="20.25" customHeight="1" spans="1:3">
      <c r="A129" s="252" t="s">
        <v>2991</v>
      </c>
      <c r="B129" s="114" t="s">
        <v>2992</v>
      </c>
      <c r="C129" s="110">
        <v>0</v>
      </c>
    </row>
    <row r="130" ht="20.25" customHeight="1" spans="1:3">
      <c r="A130" s="252" t="s">
        <v>2993</v>
      </c>
      <c r="B130" s="114" t="s">
        <v>2986</v>
      </c>
      <c r="C130" s="112">
        <v>0</v>
      </c>
    </row>
    <row r="131" ht="20.25" customHeight="1" spans="1:3">
      <c r="A131" s="252" t="s">
        <v>2994</v>
      </c>
      <c r="B131" s="114" t="s">
        <v>2988</v>
      </c>
      <c r="C131" s="112">
        <v>0</v>
      </c>
    </row>
    <row r="132" ht="20.25" customHeight="1" spans="1:3">
      <c r="A132" s="252" t="s">
        <v>2995</v>
      </c>
      <c r="B132" s="114" t="s">
        <v>2996</v>
      </c>
      <c r="C132" s="112">
        <v>0</v>
      </c>
    </row>
    <row r="133" ht="20.25" customHeight="1" spans="1:3">
      <c r="A133" s="252" t="s">
        <v>2997</v>
      </c>
      <c r="B133" s="114" t="s">
        <v>2998</v>
      </c>
      <c r="C133" s="110">
        <v>0</v>
      </c>
    </row>
    <row r="134" ht="20.25" customHeight="1" spans="1:3">
      <c r="A134" s="252" t="s">
        <v>2999</v>
      </c>
      <c r="B134" s="114" t="s">
        <v>2988</v>
      </c>
      <c r="C134" s="112">
        <v>0</v>
      </c>
    </row>
    <row r="135" ht="20.25" customHeight="1" spans="1:3">
      <c r="A135" s="252" t="s">
        <v>3000</v>
      </c>
      <c r="B135" s="114" t="s">
        <v>3001</v>
      </c>
      <c r="C135" s="112">
        <v>0</v>
      </c>
    </row>
    <row r="136" ht="20.25" customHeight="1" spans="1:3">
      <c r="A136" s="57" t="s">
        <v>1733</v>
      </c>
      <c r="B136" s="57" t="s">
        <v>3002</v>
      </c>
      <c r="C136" s="110">
        <v>0</v>
      </c>
    </row>
    <row r="137" ht="20.25" customHeight="1" spans="1:3">
      <c r="A137" s="57" t="s">
        <v>3003</v>
      </c>
      <c r="B137" s="57" t="s">
        <v>3004</v>
      </c>
      <c r="C137" s="110">
        <v>0</v>
      </c>
    </row>
    <row r="138" ht="20.25" customHeight="1" spans="1:3">
      <c r="A138" s="57" t="s">
        <v>3005</v>
      </c>
      <c r="B138" s="57" t="s">
        <v>3006</v>
      </c>
      <c r="C138" s="112">
        <v>0</v>
      </c>
    </row>
    <row r="139" ht="20.25" customHeight="1" spans="1:3">
      <c r="A139" s="57" t="s">
        <v>3007</v>
      </c>
      <c r="B139" s="57" t="s">
        <v>3008</v>
      </c>
      <c r="C139" s="112">
        <v>0</v>
      </c>
    </row>
    <row r="140" ht="20.25" customHeight="1" spans="1:3">
      <c r="A140" s="57" t="s">
        <v>3009</v>
      </c>
      <c r="B140" s="57" t="s">
        <v>3010</v>
      </c>
      <c r="C140" s="112">
        <v>0</v>
      </c>
    </row>
    <row r="141" ht="20.25" customHeight="1" spans="1:3">
      <c r="A141" s="57" t="s">
        <v>3011</v>
      </c>
      <c r="B141" s="57" t="s">
        <v>3012</v>
      </c>
      <c r="C141" s="112">
        <v>0</v>
      </c>
    </row>
    <row r="142" ht="20.25" customHeight="1" spans="1:3">
      <c r="A142" s="57" t="s">
        <v>3013</v>
      </c>
      <c r="B142" s="57" t="s">
        <v>3014</v>
      </c>
      <c r="C142" s="110">
        <v>0</v>
      </c>
    </row>
    <row r="143" ht="20.25" customHeight="1" spans="1:3">
      <c r="A143" s="57" t="s">
        <v>3015</v>
      </c>
      <c r="B143" s="57" t="s">
        <v>3010</v>
      </c>
      <c r="C143" s="112">
        <v>0</v>
      </c>
    </row>
    <row r="144" ht="20.25" customHeight="1" spans="1:3">
      <c r="A144" s="57" t="s">
        <v>3016</v>
      </c>
      <c r="B144" s="57" t="s">
        <v>3017</v>
      </c>
      <c r="C144" s="112">
        <v>0</v>
      </c>
    </row>
    <row r="145" ht="20.25" customHeight="1" spans="1:3">
      <c r="A145" s="57" t="s">
        <v>3018</v>
      </c>
      <c r="B145" s="57" t="s">
        <v>3019</v>
      </c>
      <c r="C145" s="112">
        <v>0</v>
      </c>
    </row>
    <row r="146" ht="20.25" customHeight="1" spans="1:3">
      <c r="A146" s="57" t="s">
        <v>3020</v>
      </c>
      <c r="B146" s="57" t="s">
        <v>3021</v>
      </c>
      <c r="C146" s="112">
        <v>0</v>
      </c>
    </row>
    <row r="147" ht="20.25" customHeight="1" spans="1:3">
      <c r="A147" s="57" t="s">
        <v>3022</v>
      </c>
      <c r="B147" s="57" t="s">
        <v>3023</v>
      </c>
      <c r="C147" s="110">
        <v>0</v>
      </c>
    </row>
    <row r="148" ht="20.25" customHeight="1" spans="1:3">
      <c r="A148" s="57" t="s">
        <v>3024</v>
      </c>
      <c r="B148" s="57" t="s">
        <v>3025</v>
      </c>
      <c r="C148" s="112">
        <v>0</v>
      </c>
    </row>
    <row r="149" ht="20.25" customHeight="1" spans="1:3">
      <c r="A149" s="57" t="s">
        <v>3026</v>
      </c>
      <c r="B149" s="57" t="s">
        <v>3027</v>
      </c>
      <c r="C149" s="112">
        <v>0</v>
      </c>
    </row>
    <row r="150" ht="20.25" customHeight="1" spans="1:3">
      <c r="A150" s="57" t="s">
        <v>3028</v>
      </c>
      <c r="B150" s="57" t="s">
        <v>3029</v>
      </c>
      <c r="C150" s="112">
        <v>0</v>
      </c>
    </row>
    <row r="151" ht="20.25" customHeight="1" spans="1:3">
      <c r="A151" s="57" t="s">
        <v>3030</v>
      </c>
      <c r="B151" s="57" t="s">
        <v>3031</v>
      </c>
      <c r="C151" s="112">
        <v>0</v>
      </c>
    </row>
    <row r="152" ht="20.25" customHeight="1" spans="1:3">
      <c r="A152" s="57" t="s">
        <v>3032</v>
      </c>
      <c r="B152" s="57" t="s">
        <v>3033</v>
      </c>
      <c r="C152" s="112">
        <v>0</v>
      </c>
    </row>
    <row r="153" ht="20.25" customHeight="1" spans="1:3">
      <c r="A153" s="57" t="s">
        <v>3034</v>
      </c>
      <c r="B153" s="57" t="s">
        <v>3035</v>
      </c>
      <c r="C153" s="112">
        <v>0</v>
      </c>
    </row>
    <row r="154" ht="20.25" customHeight="1" spans="1:3">
      <c r="A154" s="57" t="s">
        <v>3036</v>
      </c>
      <c r="B154" s="57" t="s">
        <v>3037</v>
      </c>
      <c r="C154" s="112">
        <v>0</v>
      </c>
    </row>
    <row r="155" ht="20.25" customHeight="1" spans="1:3">
      <c r="A155" s="57" t="s">
        <v>3038</v>
      </c>
      <c r="B155" s="57" t="s">
        <v>3039</v>
      </c>
      <c r="C155" s="112">
        <v>0</v>
      </c>
    </row>
    <row r="156" ht="20.25" customHeight="1" spans="1:3">
      <c r="A156" s="57" t="s">
        <v>3040</v>
      </c>
      <c r="B156" s="57" t="s">
        <v>3041</v>
      </c>
      <c r="C156" s="110">
        <v>0</v>
      </c>
    </row>
    <row r="157" ht="20.25" customHeight="1" spans="1:3">
      <c r="A157" s="57" t="s">
        <v>3042</v>
      </c>
      <c r="B157" s="57" t="s">
        <v>3043</v>
      </c>
      <c r="C157" s="112">
        <v>0</v>
      </c>
    </row>
    <row r="158" ht="20.25" customHeight="1" spans="1:3">
      <c r="A158" s="57" t="s">
        <v>3044</v>
      </c>
      <c r="B158" s="57" t="s">
        <v>3045</v>
      </c>
      <c r="C158" s="112">
        <v>0</v>
      </c>
    </row>
    <row r="159" ht="20.25" customHeight="1" spans="1:3">
      <c r="A159" s="57" t="s">
        <v>3046</v>
      </c>
      <c r="B159" s="57" t="s">
        <v>3047</v>
      </c>
      <c r="C159" s="112">
        <v>0</v>
      </c>
    </row>
    <row r="160" ht="20.25" customHeight="1" spans="1:3">
      <c r="A160" s="57" t="s">
        <v>3048</v>
      </c>
      <c r="B160" s="57" t="s">
        <v>3049</v>
      </c>
      <c r="C160" s="112">
        <v>0</v>
      </c>
    </row>
    <row r="161" ht="20.25" customHeight="1" spans="1:3">
      <c r="A161" s="57" t="s">
        <v>3050</v>
      </c>
      <c r="B161" s="57" t="s">
        <v>3051</v>
      </c>
      <c r="C161" s="112">
        <v>0</v>
      </c>
    </row>
    <row r="162" ht="20.25" customHeight="1" spans="1:3">
      <c r="A162" s="57" t="s">
        <v>3052</v>
      </c>
      <c r="B162" s="57" t="s">
        <v>3053</v>
      </c>
      <c r="C162" s="112">
        <v>0</v>
      </c>
    </row>
    <row r="163" ht="20.25" customHeight="1" spans="1:3">
      <c r="A163" s="57" t="s">
        <v>3054</v>
      </c>
      <c r="B163" s="57" t="s">
        <v>3055</v>
      </c>
      <c r="C163" s="110">
        <v>0</v>
      </c>
    </row>
    <row r="164" ht="20.25" customHeight="1" spans="1:3">
      <c r="A164" s="57" t="s">
        <v>3056</v>
      </c>
      <c r="B164" s="57" t="s">
        <v>3057</v>
      </c>
      <c r="C164" s="112">
        <v>0</v>
      </c>
    </row>
    <row r="165" ht="20.25" customHeight="1" spans="1:3">
      <c r="A165" s="57" t="s">
        <v>3058</v>
      </c>
      <c r="B165" s="57" t="s">
        <v>3059</v>
      </c>
      <c r="C165" s="112">
        <v>0</v>
      </c>
    </row>
    <row r="166" ht="20.25" customHeight="1" spans="1:3">
      <c r="A166" s="57" t="s">
        <v>3060</v>
      </c>
      <c r="B166" s="57" t="s">
        <v>3061</v>
      </c>
      <c r="C166" s="112">
        <v>0</v>
      </c>
    </row>
    <row r="167" ht="20.25" customHeight="1" spans="1:3">
      <c r="A167" s="57" t="s">
        <v>3062</v>
      </c>
      <c r="B167" s="57" t="s">
        <v>3063</v>
      </c>
      <c r="C167" s="112">
        <v>0</v>
      </c>
    </row>
    <row r="168" ht="20.25" customHeight="1" spans="1:3">
      <c r="A168" s="57" t="s">
        <v>3064</v>
      </c>
      <c r="B168" s="57" t="s">
        <v>3065</v>
      </c>
      <c r="C168" s="112">
        <v>0</v>
      </c>
    </row>
    <row r="169" ht="20.25" customHeight="1" spans="1:3">
      <c r="A169" s="57" t="s">
        <v>3066</v>
      </c>
      <c r="B169" s="57" t="s">
        <v>3067</v>
      </c>
      <c r="C169" s="112">
        <v>0</v>
      </c>
    </row>
    <row r="170" ht="20.25" customHeight="1" spans="1:3">
      <c r="A170" s="57" t="s">
        <v>3068</v>
      </c>
      <c r="B170" s="57" t="s">
        <v>3069</v>
      </c>
      <c r="C170" s="112">
        <v>0</v>
      </c>
    </row>
    <row r="171" ht="20.25" customHeight="1" spans="1:3">
      <c r="A171" s="57" t="s">
        <v>3070</v>
      </c>
      <c r="B171" s="57" t="s">
        <v>3071</v>
      </c>
      <c r="C171" s="112">
        <v>0</v>
      </c>
    </row>
    <row r="172" ht="20.25" customHeight="1" spans="1:3">
      <c r="A172" s="57" t="s">
        <v>3072</v>
      </c>
      <c r="B172" s="57" t="s">
        <v>3073</v>
      </c>
      <c r="C172" s="112">
        <v>0</v>
      </c>
    </row>
    <row r="173" ht="20.25" customHeight="1" spans="1:3">
      <c r="A173" s="57" t="s">
        <v>3074</v>
      </c>
      <c r="B173" s="57" t="s">
        <v>3075</v>
      </c>
      <c r="C173" s="110">
        <v>0</v>
      </c>
    </row>
    <row r="174" ht="20.25" customHeight="1" spans="1:3">
      <c r="A174" s="57" t="s">
        <v>3076</v>
      </c>
      <c r="B174" s="57" t="s">
        <v>3006</v>
      </c>
      <c r="C174" s="112">
        <v>0</v>
      </c>
    </row>
    <row r="175" ht="20.25" customHeight="1" spans="1:3">
      <c r="A175" s="57" t="s">
        <v>3077</v>
      </c>
      <c r="B175" s="57" t="s">
        <v>3078</v>
      </c>
      <c r="C175" s="112">
        <v>0</v>
      </c>
    </row>
    <row r="176" ht="20.25" customHeight="1" spans="1:3">
      <c r="A176" s="57" t="s">
        <v>3079</v>
      </c>
      <c r="B176" s="57" t="s">
        <v>3080</v>
      </c>
      <c r="C176" s="110">
        <v>0</v>
      </c>
    </row>
    <row r="177" ht="20.25" customHeight="1" spans="1:3">
      <c r="A177" s="57" t="s">
        <v>3081</v>
      </c>
      <c r="B177" s="57" t="s">
        <v>3006</v>
      </c>
      <c r="C177" s="112">
        <v>0</v>
      </c>
    </row>
    <row r="178" ht="20.25" customHeight="1" spans="1:3">
      <c r="A178" s="57" t="s">
        <v>3082</v>
      </c>
      <c r="B178" s="57" t="s">
        <v>3083</v>
      </c>
      <c r="C178" s="112">
        <v>0</v>
      </c>
    </row>
    <row r="179" ht="20.25" customHeight="1" spans="1:3">
      <c r="A179" s="57" t="s">
        <v>3084</v>
      </c>
      <c r="B179" s="57" t="s">
        <v>3085</v>
      </c>
      <c r="C179" s="112">
        <v>0</v>
      </c>
    </row>
    <row r="180" ht="20.25" customHeight="1" spans="1:3">
      <c r="A180" s="57" t="s">
        <v>1824</v>
      </c>
      <c r="B180" s="57" t="s">
        <v>3086</v>
      </c>
      <c r="C180" s="110">
        <v>0</v>
      </c>
    </row>
    <row r="181" ht="20.25" customHeight="1" spans="1:3">
      <c r="A181" s="57" t="s">
        <v>3087</v>
      </c>
      <c r="B181" s="57" t="s">
        <v>3088</v>
      </c>
      <c r="C181" s="110">
        <v>0</v>
      </c>
    </row>
    <row r="182" ht="20.25" customHeight="1" spans="1:3">
      <c r="A182" s="57" t="s">
        <v>3089</v>
      </c>
      <c r="B182" s="57" t="s">
        <v>3090</v>
      </c>
      <c r="C182" s="112">
        <v>0</v>
      </c>
    </row>
    <row r="183" ht="20.25" customHeight="1" spans="1:3">
      <c r="A183" s="57" t="s">
        <v>3091</v>
      </c>
      <c r="B183" s="113" t="s">
        <v>3092</v>
      </c>
      <c r="C183" s="112">
        <v>0</v>
      </c>
    </row>
    <row r="184" ht="20.25" customHeight="1" spans="1:3">
      <c r="A184" s="57" t="s">
        <v>3093</v>
      </c>
      <c r="B184" s="113" t="s">
        <v>3094</v>
      </c>
      <c r="C184" s="112">
        <v>0</v>
      </c>
    </row>
    <row r="185" ht="20.25" customHeight="1" spans="1:3">
      <c r="A185" s="57" t="s">
        <v>1966</v>
      </c>
      <c r="B185" s="57" t="s">
        <v>3095</v>
      </c>
      <c r="C185" s="110">
        <v>0</v>
      </c>
    </row>
    <row r="186" ht="20.25" customHeight="1" spans="1:3">
      <c r="A186" s="252" t="s">
        <v>2010</v>
      </c>
      <c r="B186" s="115" t="s">
        <v>3096</v>
      </c>
      <c r="C186" s="110">
        <v>0</v>
      </c>
    </row>
    <row r="187" ht="20.25" customHeight="1" spans="1:3">
      <c r="A187" s="57" t="s">
        <v>3097</v>
      </c>
      <c r="B187" s="113" t="s">
        <v>3098</v>
      </c>
      <c r="C187" s="112">
        <v>0</v>
      </c>
    </row>
    <row r="188" ht="20.25" customHeight="1" spans="1:3">
      <c r="A188" s="57" t="s">
        <v>3099</v>
      </c>
      <c r="B188" s="113" t="s">
        <v>3100</v>
      </c>
      <c r="C188" s="112">
        <v>0</v>
      </c>
    </row>
    <row r="189" ht="20.25" customHeight="1" spans="1:3">
      <c r="A189" s="57" t="s">
        <v>2338</v>
      </c>
      <c r="B189" s="57" t="s">
        <v>3101</v>
      </c>
      <c r="C189" s="110">
        <v>10553</v>
      </c>
    </row>
    <row r="190" ht="20.25" customHeight="1" spans="1:3">
      <c r="A190" s="57" t="s">
        <v>3102</v>
      </c>
      <c r="B190" s="57" t="s">
        <v>3103</v>
      </c>
      <c r="C190" s="110">
        <v>10085</v>
      </c>
    </row>
    <row r="191" ht="20.25" customHeight="1" spans="1:3">
      <c r="A191" s="57" t="s">
        <v>3104</v>
      </c>
      <c r="B191" s="57" t="s">
        <v>3105</v>
      </c>
      <c r="C191" s="112">
        <v>0</v>
      </c>
    </row>
    <row r="192" ht="20.25" customHeight="1" spans="1:3">
      <c r="A192" s="57" t="s">
        <v>3106</v>
      </c>
      <c r="B192" s="57" t="s">
        <v>3107</v>
      </c>
      <c r="C192" s="112">
        <v>10085</v>
      </c>
    </row>
    <row r="193" ht="20.25" customHeight="1" spans="1:3">
      <c r="A193" s="57" t="s">
        <v>3108</v>
      </c>
      <c r="B193" s="57" t="s">
        <v>3109</v>
      </c>
      <c r="C193" s="112">
        <v>0</v>
      </c>
    </row>
    <row r="194" ht="20.25" customHeight="1" spans="1:3">
      <c r="A194" s="57" t="s">
        <v>3110</v>
      </c>
      <c r="B194" s="57" t="s">
        <v>3111</v>
      </c>
      <c r="C194" s="110">
        <v>0</v>
      </c>
    </row>
    <row r="195" ht="20.25" customHeight="1" spans="1:3">
      <c r="A195" s="57" t="s">
        <v>3112</v>
      </c>
      <c r="B195" s="57" t="s">
        <v>3113</v>
      </c>
      <c r="C195" s="112">
        <v>0</v>
      </c>
    </row>
    <row r="196" ht="20.25" customHeight="1" spans="1:3">
      <c r="A196" s="57" t="s">
        <v>3114</v>
      </c>
      <c r="B196" s="57" t="s">
        <v>3115</v>
      </c>
      <c r="C196" s="112">
        <v>0</v>
      </c>
    </row>
    <row r="197" ht="20.25" customHeight="1" spans="1:3">
      <c r="A197" s="57" t="s">
        <v>3116</v>
      </c>
      <c r="B197" s="57" t="s">
        <v>3117</v>
      </c>
      <c r="C197" s="112">
        <v>0</v>
      </c>
    </row>
    <row r="198" ht="20.25" customHeight="1" spans="1:3">
      <c r="A198" s="57" t="s">
        <v>3118</v>
      </c>
      <c r="B198" s="57" t="s">
        <v>3119</v>
      </c>
      <c r="C198" s="112">
        <v>0</v>
      </c>
    </row>
    <row r="199" ht="20.25" customHeight="1" spans="1:3">
      <c r="A199" s="57" t="s">
        <v>3120</v>
      </c>
      <c r="B199" s="57" t="s">
        <v>3121</v>
      </c>
      <c r="C199" s="112">
        <v>0</v>
      </c>
    </row>
    <row r="200" ht="20.25" customHeight="1" spans="1:3">
      <c r="A200" s="57" t="s">
        <v>3122</v>
      </c>
      <c r="B200" s="57" t="s">
        <v>3123</v>
      </c>
      <c r="C200" s="112">
        <v>0</v>
      </c>
    </row>
    <row r="201" ht="20.25" customHeight="1" spans="1:3">
      <c r="A201" s="57" t="s">
        <v>3124</v>
      </c>
      <c r="B201" s="57" t="s">
        <v>3125</v>
      </c>
      <c r="C201" s="112">
        <v>0</v>
      </c>
    </row>
    <row r="202" ht="20.25" customHeight="1" spans="1:3">
      <c r="A202" s="57" t="s">
        <v>3126</v>
      </c>
      <c r="B202" s="57" t="s">
        <v>3127</v>
      </c>
      <c r="C202" s="112">
        <v>0</v>
      </c>
    </row>
    <row r="203" ht="20.25" customHeight="1" spans="1:3">
      <c r="A203" s="57" t="s">
        <v>3128</v>
      </c>
      <c r="B203" s="57" t="s">
        <v>3129</v>
      </c>
      <c r="C203" s="112">
        <v>0</v>
      </c>
    </row>
    <row r="204" ht="20.25" customHeight="1" spans="1:3">
      <c r="A204" s="252" t="s">
        <v>3130</v>
      </c>
      <c r="B204" s="115" t="s">
        <v>3131</v>
      </c>
      <c r="C204" s="112">
        <v>0</v>
      </c>
    </row>
    <row r="205" ht="20.25" customHeight="1" spans="1:3">
      <c r="A205" s="57" t="s">
        <v>3132</v>
      </c>
      <c r="B205" s="57" t="s">
        <v>3133</v>
      </c>
      <c r="C205" s="110">
        <v>468</v>
      </c>
    </row>
    <row r="206" ht="20.25" customHeight="1" spans="1:3">
      <c r="A206" s="57" t="s">
        <v>3134</v>
      </c>
      <c r="B206" s="57" t="s">
        <v>3135</v>
      </c>
      <c r="C206" s="112">
        <v>0</v>
      </c>
    </row>
    <row r="207" ht="20.25" customHeight="1" spans="1:3">
      <c r="A207" s="57" t="s">
        <v>3136</v>
      </c>
      <c r="B207" s="57" t="s">
        <v>3137</v>
      </c>
      <c r="C207" s="112">
        <v>290</v>
      </c>
    </row>
    <row r="208" ht="20.25" customHeight="1" spans="1:3">
      <c r="A208" s="57" t="s">
        <v>3138</v>
      </c>
      <c r="B208" s="57" t="s">
        <v>3139</v>
      </c>
      <c r="C208" s="112">
        <v>3</v>
      </c>
    </row>
    <row r="209" ht="20.25" customHeight="1" spans="1:3">
      <c r="A209" s="57" t="s">
        <v>3140</v>
      </c>
      <c r="B209" s="116" t="s">
        <v>3141</v>
      </c>
      <c r="C209" s="112">
        <v>0</v>
      </c>
    </row>
    <row r="210" ht="20.25" customHeight="1" spans="1:3">
      <c r="A210" s="57" t="s">
        <v>3142</v>
      </c>
      <c r="B210" s="57" t="s">
        <v>3143</v>
      </c>
      <c r="C210" s="112">
        <v>0</v>
      </c>
    </row>
    <row r="211" ht="20.25" customHeight="1" spans="1:3">
      <c r="A211" s="57" t="s">
        <v>3144</v>
      </c>
      <c r="B211" s="57" t="s">
        <v>3145</v>
      </c>
      <c r="C211" s="112">
        <v>55</v>
      </c>
    </row>
    <row r="212" ht="20.25" customHeight="1" spans="1:3">
      <c r="A212" s="57" t="s">
        <v>3146</v>
      </c>
      <c r="B212" s="57" t="s">
        <v>3147</v>
      </c>
      <c r="C212" s="112">
        <v>120</v>
      </c>
    </row>
    <row r="213" ht="20.25" customHeight="1" spans="1:3">
      <c r="A213" s="57" t="s">
        <v>3148</v>
      </c>
      <c r="B213" s="57" t="s">
        <v>3149</v>
      </c>
      <c r="C213" s="112">
        <v>0</v>
      </c>
    </row>
    <row r="214" ht="20.25" customHeight="1" spans="1:3">
      <c r="A214" s="57" t="s">
        <v>3150</v>
      </c>
      <c r="B214" s="57" t="s">
        <v>3151</v>
      </c>
      <c r="C214" s="112">
        <v>0</v>
      </c>
    </row>
    <row r="215" ht="20.25" customHeight="1" spans="1:3">
      <c r="A215" s="57" t="s">
        <v>3152</v>
      </c>
      <c r="B215" s="57" t="s">
        <v>3153</v>
      </c>
      <c r="C215" s="112">
        <v>0</v>
      </c>
    </row>
    <row r="216" ht="20.25" customHeight="1" spans="1:3">
      <c r="A216" s="57" t="s">
        <v>3154</v>
      </c>
      <c r="B216" s="57" t="s">
        <v>3155</v>
      </c>
      <c r="C216" s="112">
        <v>0</v>
      </c>
    </row>
    <row r="217" ht="20.25" customHeight="1" spans="1:3">
      <c r="A217" s="57" t="s">
        <v>2348</v>
      </c>
      <c r="B217" s="57" t="s">
        <v>3156</v>
      </c>
      <c r="C217" s="110">
        <v>5000</v>
      </c>
    </row>
    <row r="218" ht="20.25" customHeight="1" spans="1:3">
      <c r="A218" s="57" t="s">
        <v>3157</v>
      </c>
      <c r="B218" s="57" t="s">
        <v>3158</v>
      </c>
      <c r="C218" s="110">
        <v>5000</v>
      </c>
    </row>
    <row r="219" ht="20.25" customHeight="1" spans="1:3">
      <c r="A219" s="57" t="s">
        <v>3159</v>
      </c>
      <c r="B219" s="57" t="s">
        <v>3160</v>
      </c>
      <c r="C219" s="112">
        <v>0</v>
      </c>
    </row>
    <row r="220" ht="20.25" customHeight="1" spans="1:3">
      <c r="A220" s="57" t="s">
        <v>3161</v>
      </c>
      <c r="B220" s="57" t="s">
        <v>3162</v>
      </c>
      <c r="C220" s="112">
        <v>0</v>
      </c>
    </row>
    <row r="221" ht="20.25" customHeight="1" spans="1:3">
      <c r="A221" s="57" t="s">
        <v>3163</v>
      </c>
      <c r="B221" s="57" t="s">
        <v>3164</v>
      </c>
      <c r="C221" s="112">
        <v>132</v>
      </c>
    </row>
    <row r="222" ht="20.25" customHeight="1" spans="1:3">
      <c r="A222" s="57" t="s">
        <v>3165</v>
      </c>
      <c r="B222" s="57" t="s">
        <v>3166</v>
      </c>
      <c r="C222" s="112">
        <v>0</v>
      </c>
    </row>
    <row r="223" ht="20.25" customHeight="1" spans="1:3">
      <c r="A223" s="57" t="s">
        <v>3167</v>
      </c>
      <c r="B223" s="57" t="s">
        <v>3168</v>
      </c>
      <c r="C223" s="112">
        <v>0</v>
      </c>
    </row>
    <row r="224" ht="20.25" customHeight="1" spans="1:3">
      <c r="A224" s="57" t="s">
        <v>3169</v>
      </c>
      <c r="B224" s="57" t="s">
        <v>3170</v>
      </c>
      <c r="C224" s="112">
        <v>0</v>
      </c>
    </row>
    <row r="225" ht="20.25" customHeight="1" spans="1:3">
      <c r="A225" s="57" t="s">
        <v>3171</v>
      </c>
      <c r="B225" s="57" t="s">
        <v>3172</v>
      </c>
      <c r="C225" s="117">
        <v>0</v>
      </c>
    </row>
    <row r="226" ht="20.25" customHeight="1" spans="1:3">
      <c r="A226" s="57" t="s">
        <v>3173</v>
      </c>
      <c r="B226" s="57" t="s">
        <v>3174</v>
      </c>
      <c r="C226" s="112">
        <v>0</v>
      </c>
    </row>
    <row r="227" ht="20.25" customHeight="1" spans="1:3">
      <c r="A227" s="57" t="s">
        <v>3175</v>
      </c>
      <c r="B227" s="57" t="s">
        <v>3176</v>
      </c>
      <c r="C227" s="112">
        <v>0</v>
      </c>
    </row>
    <row r="228" ht="20.25" customHeight="1" spans="1:3">
      <c r="A228" s="57" t="s">
        <v>3177</v>
      </c>
      <c r="B228" s="57" t="s">
        <v>3178</v>
      </c>
      <c r="C228" s="112">
        <v>0</v>
      </c>
    </row>
    <row r="229" ht="20.25" customHeight="1" spans="1:3">
      <c r="A229" s="57" t="s">
        <v>3179</v>
      </c>
      <c r="B229" s="57" t="s">
        <v>3180</v>
      </c>
      <c r="C229" s="112">
        <v>162</v>
      </c>
    </row>
    <row r="230" ht="20.25" customHeight="1" spans="1:3">
      <c r="A230" s="57" t="s">
        <v>3181</v>
      </c>
      <c r="B230" s="57" t="s">
        <v>3182</v>
      </c>
      <c r="C230" s="112">
        <v>0</v>
      </c>
    </row>
    <row r="231" ht="20.25" customHeight="1" spans="1:3">
      <c r="A231" s="57" t="s">
        <v>3183</v>
      </c>
      <c r="B231" s="57" t="s">
        <v>3184</v>
      </c>
      <c r="C231" s="112">
        <v>0</v>
      </c>
    </row>
    <row r="232" ht="20.25" customHeight="1" spans="1:3">
      <c r="A232" s="57" t="s">
        <v>3185</v>
      </c>
      <c r="B232" s="57" t="s">
        <v>3186</v>
      </c>
      <c r="C232" s="112">
        <v>4706</v>
      </c>
    </row>
    <row r="233" ht="20.25" customHeight="1" spans="1:3">
      <c r="A233" s="57" t="s">
        <v>3187</v>
      </c>
      <c r="B233" s="57" t="s">
        <v>3188</v>
      </c>
      <c r="C233" s="112">
        <v>0</v>
      </c>
    </row>
    <row r="234" ht="20.25" customHeight="1" spans="1:3">
      <c r="A234" s="57" t="s">
        <v>2360</v>
      </c>
      <c r="B234" s="57" t="s">
        <v>3189</v>
      </c>
      <c r="C234" s="110">
        <v>40</v>
      </c>
    </row>
    <row r="235" ht="20.25" customHeight="1" spans="1:3">
      <c r="A235" s="57" t="s">
        <v>3190</v>
      </c>
      <c r="B235" s="57" t="s">
        <v>3191</v>
      </c>
      <c r="C235" s="110">
        <v>40</v>
      </c>
    </row>
    <row r="236" ht="20.25" customHeight="1" spans="1:3">
      <c r="A236" s="57" t="s">
        <v>3192</v>
      </c>
      <c r="B236" s="57" t="s">
        <v>3193</v>
      </c>
      <c r="C236" s="112">
        <v>0</v>
      </c>
    </row>
    <row r="237" ht="20.25" customHeight="1" spans="1:3">
      <c r="A237" s="57" t="s">
        <v>3194</v>
      </c>
      <c r="B237" s="57" t="s">
        <v>3195</v>
      </c>
      <c r="C237" s="112">
        <v>0</v>
      </c>
    </row>
    <row r="238" ht="20.25" customHeight="1" spans="1:3">
      <c r="A238" s="57" t="s">
        <v>3196</v>
      </c>
      <c r="B238" s="57" t="s">
        <v>3197</v>
      </c>
      <c r="C238" s="112">
        <v>0</v>
      </c>
    </row>
    <row r="239" ht="20.25" customHeight="1" spans="1:3">
      <c r="A239" s="57" t="s">
        <v>3198</v>
      </c>
      <c r="B239" s="57" t="s">
        <v>3199</v>
      </c>
      <c r="C239" s="112">
        <v>0</v>
      </c>
    </row>
    <row r="240" ht="20.25" customHeight="1" spans="1:3">
      <c r="A240" s="57" t="s">
        <v>3200</v>
      </c>
      <c r="B240" s="57" t="s">
        <v>3201</v>
      </c>
      <c r="C240" s="112">
        <v>0</v>
      </c>
    </row>
    <row r="241" ht="20.25" customHeight="1" spans="1:3">
      <c r="A241" s="57" t="s">
        <v>3202</v>
      </c>
      <c r="B241" s="57" t="s">
        <v>3203</v>
      </c>
      <c r="C241" s="112">
        <v>0</v>
      </c>
    </row>
    <row r="242" ht="20.25" customHeight="1" spans="1:3">
      <c r="A242" s="57" t="s">
        <v>3204</v>
      </c>
      <c r="B242" s="57" t="s">
        <v>3205</v>
      </c>
      <c r="C242" s="112">
        <v>0</v>
      </c>
    </row>
    <row r="243" ht="20.25" customHeight="1" spans="1:3">
      <c r="A243" s="57" t="s">
        <v>3206</v>
      </c>
      <c r="B243" s="57" t="s">
        <v>3207</v>
      </c>
      <c r="C243" s="112">
        <v>0</v>
      </c>
    </row>
    <row r="244" ht="20.25" customHeight="1" spans="1:3">
      <c r="A244" s="57" t="s">
        <v>3208</v>
      </c>
      <c r="B244" s="57" t="s">
        <v>3209</v>
      </c>
      <c r="C244" s="112">
        <v>0</v>
      </c>
    </row>
    <row r="245" ht="20.25" customHeight="1" spans="1:3">
      <c r="A245" s="57" t="s">
        <v>3210</v>
      </c>
      <c r="B245" s="57" t="s">
        <v>3211</v>
      </c>
      <c r="C245" s="112">
        <v>0</v>
      </c>
    </row>
    <row r="246" ht="20.25" customHeight="1" spans="1:3">
      <c r="A246" s="57" t="s">
        <v>3212</v>
      </c>
      <c r="B246" s="57" t="s">
        <v>3213</v>
      </c>
      <c r="C246" s="112">
        <v>0</v>
      </c>
    </row>
    <row r="247" ht="20.25" customHeight="1" spans="1:3">
      <c r="A247" s="57" t="s">
        <v>3214</v>
      </c>
      <c r="B247" s="57" t="s">
        <v>3215</v>
      </c>
      <c r="C247" s="112">
        <v>0</v>
      </c>
    </row>
    <row r="248" ht="20.25" customHeight="1" spans="1:3">
      <c r="A248" s="57" t="s">
        <v>3216</v>
      </c>
      <c r="B248" s="57" t="s">
        <v>3217</v>
      </c>
      <c r="C248" s="112">
        <v>0</v>
      </c>
    </row>
    <row r="249" ht="20.25" customHeight="1" spans="1:3">
      <c r="A249" s="57" t="s">
        <v>3218</v>
      </c>
      <c r="B249" s="57" t="s">
        <v>3219</v>
      </c>
      <c r="C249" s="112">
        <v>40</v>
      </c>
    </row>
    <row r="250" ht="20.25" customHeight="1" spans="1:3">
      <c r="A250" s="57" t="s">
        <v>3220</v>
      </c>
      <c r="B250" s="57" t="s">
        <v>3221</v>
      </c>
      <c r="C250" s="112">
        <v>0</v>
      </c>
    </row>
    <row r="251" ht="20.25" customHeight="1" spans="1:3">
      <c r="A251" s="57" t="s">
        <v>3222</v>
      </c>
      <c r="B251" s="57" t="s">
        <v>3223</v>
      </c>
      <c r="C251" s="110">
        <v>0</v>
      </c>
    </row>
    <row r="252" ht="20.25" customHeight="1" spans="1:3">
      <c r="A252" s="57" t="s">
        <v>3224</v>
      </c>
      <c r="B252" s="57" t="s">
        <v>3225</v>
      </c>
      <c r="C252" s="110">
        <v>0</v>
      </c>
    </row>
    <row r="253" ht="20.25" customHeight="1" spans="1:3">
      <c r="A253" s="57" t="s">
        <v>3226</v>
      </c>
      <c r="B253" s="57" t="s">
        <v>3227</v>
      </c>
      <c r="C253" s="112">
        <v>0</v>
      </c>
    </row>
    <row r="254" ht="20.25" customHeight="1" spans="1:3">
      <c r="A254" s="57" t="s">
        <v>3228</v>
      </c>
      <c r="B254" s="57" t="s">
        <v>3229</v>
      </c>
      <c r="C254" s="112">
        <v>0</v>
      </c>
    </row>
    <row r="255" ht="20.25" customHeight="1" spans="1:3">
      <c r="A255" s="57" t="s">
        <v>3230</v>
      </c>
      <c r="B255" s="57" t="s">
        <v>3231</v>
      </c>
      <c r="C255" s="112">
        <v>0</v>
      </c>
    </row>
    <row r="256" ht="20.25" customHeight="1" spans="1:3">
      <c r="A256" s="57" t="s">
        <v>3232</v>
      </c>
      <c r="B256" s="57" t="s">
        <v>3233</v>
      </c>
      <c r="C256" s="112">
        <v>0</v>
      </c>
    </row>
    <row r="257" ht="20.25" customHeight="1" spans="1:3">
      <c r="A257" s="57" t="s">
        <v>3234</v>
      </c>
      <c r="B257" s="57" t="s">
        <v>3235</v>
      </c>
      <c r="C257" s="112">
        <v>0</v>
      </c>
    </row>
    <row r="258" ht="20.25" customHeight="1" spans="1:3">
      <c r="A258" s="57" t="s">
        <v>3236</v>
      </c>
      <c r="B258" s="57" t="s">
        <v>3237</v>
      </c>
      <c r="C258" s="112">
        <v>0</v>
      </c>
    </row>
    <row r="259" ht="20.25" customHeight="1" spans="1:3">
      <c r="A259" s="57" t="s">
        <v>3238</v>
      </c>
      <c r="B259" s="57" t="s">
        <v>3239</v>
      </c>
      <c r="C259" s="112">
        <v>0</v>
      </c>
    </row>
    <row r="260" ht="20.25" customHeight="1" spans="1:3">
      <c r="A260" s="57" t="s">
        <v>3240</v>
      </c>
      <c r="B260" s="57" t="s">
        <v>3241</v>
      </c>
      <c r="C260" s="112">
        <v>0</v>
      </c>
    </row>
    <row r="261" ht="20.25" customHeight="1" spans="1:3">
      <c r="A261" s="57" t="s">
        <v>3242</v>
      </c>
      <c r="B261" s="57" t="s">
        <v>3243</v>
      </c>
      <c r="C261" s="112">
        <v>0</v>
      </c>
    </row>
    <row r="262" ht="20.25" customHeight="1" spans="1:3">
      <c r="A262" s="57" t="s">
        <v>3244</v>
      </c>
      <c r="B262" s="57" t="s">
        <v>3245</v>
      </c>
      <c r="C262" s="112">
        <v>0</v>
      </c>
    </row>
    <row r="263" ht="20.25" customHeight="1" spans="1:3">
      <c r="A263" s="57" t="s">
        <v>3246</v>
      </c>
      <c r="B263" s="57" t="s">
        <v>3247</v>
      </c>
      <c r="C263" s="112">
        <v>0</v>
      </c>
    </row>
    <row r="264" ht="20.25" customHeight="1" spans="1:3">
      <c r="A264" s="57" t="s">
        <v>3248</v>
      </c>
      <c r="B264" s="57" t="s">
        <v>3249</v>
      </c>
      <c r="C264" s="112">
        <v>0</v>
      </c>
    </row>
    <row r="265" ht="20.25" customHeight="1" spans="1:3">
      <c r="A265" s="57" t="s">
        <v>3250</v>
      </c>
      <c r="B265" s="57" t="s">
        <v>3251</v>
      </c>
      <c r="C265" s="110">
        <v>0</v>
      </c>
    </row>
    <row r="266" ht="20.25" customHeight="1" spans="1:3">
      <c r="A266" s="57" t="s">
        <v>3252</v>
      </c>
      <c r="B266" s="57" t="s">
        <v>3253</v>
      </c>
      <c r="C266" s="112">
        <v>0</v>
      </c>
    </row>
    <row r="267" ht="20.25" customHeight="1" spans="1:3">
      <c r="A267" s="57" t="s">
        <v>3254</v>
      </c>
      <c r="B267" s="57" t="s">
        <v>3255</v>
      </c>
      <c r="C267" s="112">
        <v>0</v>
      </c>
    </row>
    <row r="268" ht="20.25" customHeight="1" spans="1:3">
      <c r="A268" s="57" t="s">
        <v>3256</v>
      </c>
      <c r="B268" s="57" t="s">
        <v>3257</v>
      </c>
      <c r="C268" s="112">
        <v>0</v>
      </c>
    </row>
    <row r="269" ht="20.25" customHeight="1" spans="1:3">
      <c r="A269" s="57" t="s">
        <v>3258</v>
      </c>
      <c r="B269" s="57" t="s">
        <v>3259</v>
      </c>
      <c r="C269" s="112">
        <v>0</v>
      </c>
    </row>
    <row r="270" ht="20.25" customHeight="1" spans="1:3">
      <c r="A270" s="57" t="s">
        <v>3260</v>
      </c>
      <c r="B270" s="57" t="s">
        <v>3261</v>
      </c>
      <c r="C270" s="112">
        <v>0</v>
      </c>
    </row>
    <row r="271" ht="20.25" customHeight="1" spans="1:3">
      <c r="A271" s="57" t="s">
        <v>3262</v>
      </c>
      <c r="B271" s="57" t="s">
        <v>3263</v>
      </c>
      <c r="C271" s="112">
        <v>0</v>
      </c>
    </row>
    <row r="272" ht="20.25" customHeight="1" spans="1:3">
      <c r="A272" s="57"/>
      <c r="B272" s="57"/>
      <c r="C272" s="118"/>
    </row>
    <row r="273" ht="20.25" customHeight="1" spans="1:3">
      <c r="A273" s="57"/>
      <c r="B273" s="119" t="s">
        <v>3264</v>
      </c>
      <c r="C273" s="111">
        <v>83963</v>
      </c>
    </row>
    <row r="274" ht="20.25" customHeight="1" spans="1:3">
      <c r="A274" s="57"/>
      <c r="B274" s="57"/>
      <c r="C274" s="118"/>
    </row>
    <row r="275" ht="20.25" customHeight="1" spans="1:3">
      <c r="A275" s="57" t="s">
        <v>3265</v>
      </c>
      <c r="B275" s="57" t="s">
        <v>3266</v>
      </c>
      <c r="C275" s="111">
        <v>0</v>
      </c>
    </row>
    <row r="276" ht="20.25" customHeight="1" spans="1:3">
      <c r="A276" s="57" t="s">
        <v>3267</v>
      </c>
      <c r="B276" s="57" t="s">
        <v>3268</v>
      </c>
      <c r="C276" s="112">
        <v>0</v>
      </c>
    </row>
    <row r="277" ht="20.25" customHeight="1" spans="1:3">
      <c r="A277" s="57" t="s">
        <v>3269</v>
      </c>
      <c r="B277" s="57" t="s">
        <v>3270</v>
      </c>
      <c r="C277" s="111">
        <v>0</v>
      </c>
    </row>
    <row r="278" ht="20.25" customHeight="1" spans="1:3">
      <c r="A278" s="57" t="s">
        <v>3271</v>
      </c>
      <c r="B278" s="57" t="s">
        <v>3272</v>
      </c>
      <c r="C278" s="112">
        <v>0</v>
      </c>
    </row>
    <row r="279" ht="20.25" customHeight="1" spans="1:3">
      <c r="A279" s="57" t="s">
        <v>3273</v>
      </c>
      <c r="B279" s="57" t="s">
        <v>3274</v>
      </c>
      <c r="C279" s="111">
        <v>0</v>
      </c>
    </row>
    <row r="280" ht="20.25" customHeight="1" spans="1:3">
      <c r="A280" s="57" t="s">
        <v>3275</v>
      </c>
      <c r="B280" s="57" t="s">
        <v>3276</v>
      </c>
      <c r="C280" s="112">
        <v>0</v>
      </c>
    </row>
    <row r="281" ht="20.25" customHeight="1" spans="1:3">
      <c r="A281" s="57" t="s">
        <v>3277</v>
      </c>
      <c r="B281" s="57" t="s">
        <v>3278</v>
      </c>
      <c r="C281" s="111">
        <v>0</v>
      </c>
    </row>
    <row r="282" ht="20.25" customHeight="1" spans="1:3">
      <c r="A282" s="57" t="s">
        <v>3279</v>
      </c>
      <c r="B282" s="57" t="s">
        <v>3280</v>
      </c>
      <c r="C282" s="112">
        <v>0</v>
      </c>
    </row>
    <row r="283" ht="20.25" customHeight="1" spans="1:3">
      <c r="A283" s="57" t="s">
        <v>3281</v>
      </c>
      <c r="B283" s="57" t="s">
        <v>3282</v>
      </c>
      <c r="C283" s="112">
        <v>0</v>
      </c>
    </row>
    <row r="284" ht="20.25" customHeight="1" spans="1:3">
      <c r="A284" s="57"/>
      <c r="B284" s="57"/>
      <c r="C284" s="118"/>
    </row>
    <row r="285" ht="20.25" customHeight="1" spans="1:3">
      <c r="A285" s="57"/>
      <c r="B285" s="57"/>
      <c r="C285" s="118"/>
    </row>
    <row r="286" ht="20.25" customHeight="1" spans="1:3">
      <c r="A286" s="57"/>
      <c r="B286" s="57"/>
      <c r="C286" s="118"/>
    </row>
    <row r="287" ht="20.25" customHeight="1" spans="1:3">
      <c r="A287" s="57"/>
      <c r="B287" s="57"/>
      <c r="C287" s="118"/>
    </row>
    <row r="288" ht="20.25" customHeight="1" spans="1:3">
      <c r="A288" s="57" t="s">
        <v>3283</v>
      </c>
      <c r="B288" s="57" t="s">
        <v>3284</v>
      </c>
      <c r="C288" s="111">
        <v>600</v>
      </c>
    </row>
    <row r="289" ht="20.25" customHeight="1" spans="1:3">
      <c r="A289" s="57" t="s">
        <v>3285</v>
      </c>
      <c r="B289" s="57" t="s">
        <v>3286</v>
      </c>
      <c r="C289" s="112">
        <v>600</v>
      </c>
    </row>
    <row r="290" ht="20.25" customHeight="1" spans="1:3">
      <c r="A290" s="57"/>
      <c r="B290" s="57"/>
      <c r="C290" s="118"/>
    </row>
    <row r="291" ht="20.25" customHeight="1" spans="1:3">
      <c r="A291" s="57"/>
      <c r="B291" s="119" t="s">
        <v>3287</v>
      </c>
      <c r="C291" s="111">
        <v>84563</v>
      </c>
    </row>
  </sheetData>
  <mergeCells count="6">
    <mergeCell ref="A2:C2"/>
    <mergeCell ref="D4:E4"/>
    <mergeCell ref="A5:C5"/>
    <mergeCell ref="A6:A7"/>
    <mergeCell ref="B6:B7"/>
    <mergeCell ref="C6:C7"/>
  </mergeCells>
  <pageMargins left="0.865972222222222" right="0.865972222222222" top="1.18055555555556" bottom="1.10208333333333" header="0.310416666666667" footer="0.310416666666667"/>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4"/>
  <sheetViews>
    <sheetView workbookViewId="0">
      <selection activeCell="E8" sqref="E8"/>
    </sheetView>
  </sheetViews>
  <sheetFormatPr defaultColWidth="9" defaultRowHeight="14.25" outlineLevelCol="2"/>
  <cols>
    <col min="1" max="1" width="41.25" customWidth="1"/>
    <col min="2" max="2" width="30.125" customWidth="1"/>
    <col min="3" max="3" width="22" customWidth="1"/>
  </cols>
  <sheetData>
    <row r="1" spans="1:2">
      <c r="A1" s="77" t="s">
        <v>3288</v>
      </c>
      <c r="B1" s="78"/>
    </row>
    <row r="2" spans="1:2">
      <c r="A2" s="78"/>
      <c r="B2" s="78"/>
    </row>
    <row r="3" ht="20.25" spans="1:3">
      <c r="A3" s="79" t="s">
        <v>3289</v>
      </c>
      <c r="B3" s="79"/>
      <c r="C3" s="80"/>
    </row>
    <row r="4" spans="1:2">
      <c r="A4" s="81"/>
      <c r="B4" s="82" t="s">
        <v>22</v>
      </c>
    </row>
    <row r="5" spans="1:2">
      <c r="A5" s="83" t="s">
        <v>2669</v>
      </c>
      <c r="B5" s="84">
        <f t="shared" ref="B5" si="0">SUM(B6:B11)</f>
        <v>11868</v>
      </c>
    </row>
    <row r="6" spans="1:2">
      <c r="A6" s="85" t="s">
        <v>2670</v>
      </c>
      <c r="B6" s="86"/>
    </row>
    <row r="7" spans="1:2">
      <c r="A7" s="85" t="s">
        <v>2671</v>
      </c>
      <c r="B7" s="86">
        <v>340</v>
      </c>
    </row>
    <row r="8" spans="1:2">
      <c r="A8" s="85" t="s">
        <v>2672</v>
      </c>
      <c r="B8" s="86"/>
    </row>
    <row r="9" spans="1:2">
      <c r="A9" s="85" t="s">
        <v>2673</v>
      </c>
      <c r="B9" s="86">
        <v>11528</v>
      </c>
    </row>
    <row r="10" spans="1:2">
      <c r="A10" s="85" t="s">
        <v>2674</v>
      </c>
      <c r="B10" s="86"/>
    </row>
    <row r="11" spans="1:2">
      <c r="A11" s="83" t="s">
        <v>2675</v>
      </c>
      <c r="B11" s="84">
        <f t="shared" ref="B11" si="1">SUM(B12:B13)</f>
        <v>0</v>
      </c>
    </row>
    <row r="12" spans="1:2">
      <c r="A12" s="87" t="s">
        <v>2676</v>
      </c>
      <c r="B12" s="86"/>
    </row>
    <row r="13" spans="1:2">
      <c r="A13" s="87" t="s">
        <v>2677</v>
      </c>
      <c r="B13" s="86"/>
    </row>
    <row r="14" spans="1:2">
      <c r="A14" s="87"/>
      <c r="B14" s="88"/>
    </row>
    <row r="15" spans="1:2">
      <c r="A15" s="83" t="s">
        <v>2678</v>
      </c>
      <c r="B15" s="84">
        <f t="shared" ref="B15" si="2">SUM(B16:B17,B19:B20,B23)</f>
        <v>0</v>
      </c>
    </row>
    <row r="16" spans="1:2">
      <c r="A16" s="85" t="s">
        <v>2679</v>
      </c>
      <c r="B16" s="86"/>
    </row>
    <row r="17" spans="1:2">
      <c r="A17" s="83" t="s">
        <v>2680</v>
      </c>
      <c r="B17" s="84">
        <f t="shared" ref="B17" si="3">B18</f>
        <v>0</v>
      </c>
    </row>
    <row r="18" spans="1:2">
      <c r="A18" s="87" t="s">
        <v>2681</v>
      </c>
      <c r="B18" s="86"/>
    </row>
    <row r="19" spans="1:2">
      <c r="A19" s="85" t="s">
        <v>2682</v>
      </c>
      <c r="B19" s="86"/>
    </row>
    <row r="20" spans="1:2">
      <c r="A20" s="83" t="s">
        <v>2683</v>
      </c>
      <c r="B20" s="84">
        <f t="shared" ref="B20" si="4">SUM(B21:B22)</f>
        <v>0</v>
      </c>
    </row>
    <row r="21" spans="1:2">
      <c r="A21" s="87" t="s">
        <v>2684</v>
      </c>
      <c r="B21" s="86"/>
    </row>
    <row r="22" spans="1:2">
      <c r="A22" s="87" t="s">
        <v>2685</v>
      </c>
      <c r="B22" s="86"/>
    </row>
    <row r="23" spans="1:2">
      <c r="A23" s="85" t="s">
        <v>2686</v>
      </c>
      <c r="B23" s="86"/>
    </row>
    <row r="24" spans="1:2">
      <c r="A24" s="87"/>
      <c r="B24" s="86"/>
    </row>
    <row r="25" spans="1:2">
      <c r="A25" s="83" t="s">
        <v>2687</v>
      </c>
      <c r="B25" s="84">
        <f t="shared" ref="B25" si="5">B5-B15</f>
        <v>11868</v>
      </c>
    </row>
    <row r="26" spans="1:2">
      <c r="A26" s="87" t="s">
        <v>2688</v>
      </c>
      <c r="B26" s="86"/>
    </row>
    <row r="27" spans="1:2">
      <c r="A27" s="83" t="s">
        <v>2667</v>
      </c>
      <c r="B27" s="84">
        <f t="shared" ref="B27" si="6">B25</f>
        <v>11868</v>
      </c>
    </row>
    <row r="28" spans="1:2">
      <c r="A28" s="87" t="s">
        <v>2666</v>
      </c>
      <c r="B28" s="86"/>
    </row>
    <row r="29" spans="1:2">
      <c r="A29" s="83" t="s">
        <v>2689</v>
      </c>
      <c r="B29" s="84">
        <f t="shared" ref="B29" si="7">B25-B27</f>
        <v>0</v>
      </c>
    </row>
    <row r="30" spans="1:2">
      <c r="A30" s="87" t="s">
        <v>2666</v>
      </c>
      <c r="B30" s="86"/>
    </row>
    <row r="31" spans="1:2">
      <c r="A31" s="87"/>
      <c r="B31" s="86"/>
    </row>
    <row r="32" spans="1:2">
      <c r="A32" s="83" t="s">
        <v>2690</v>
      </c>
      <c r="B32" s="84">
        <f t="shared" ref="B32" si="8">SUM(B33:B35)</f>
        <v>111</v>
      </c>
    </row>
    <row r="33" spans="1:2">
      <c r="A33" s="85" t="s">
        <v>2691</v>
      </c>
      <c r="B33" s="86"/>
    </row>
    <row r="34" spans="1:2">
      <c r="A34" s="85" t="s">
        <v>2671</v>
      </c>
      <c r="B34" s="86">
        <v>111</v>
      </c>
    </row>
    <row r="35" spans="1:2">
      <c r="A35" s="85" t="s">
        <v>2692</v>
      </c>
      <c r="B35" s="86">
        <v>0</v>
      </c>
    </row>
    <row r="36" spans="1:2">
      <c r="A36" s="83" t="s">
        <v>2693</v>
      </c>
      <c r="B36" s="84">
        <f t="shared" ref="B36" si="9">SUM(B37:B38)</f>
        <v>0</v>
      </c>
    </row>
    <row r="37" spans="1:2">
      <c r="A37" s="85" t="s">
        <v>2694</v>
      </c>
      <c r="B37" s="86"/>
    </row>
    <row r="38" spans="1:2">
      <c r="A38" s="85" t="s">
        <v>2695</v>
      </c>
      <c r="B38" s="86"/>
    </row>
    <row r="39" spans="1:2">
      <c r="A39" s="83" t="s">
        <v>2696</v>
      </c>
      <c r="B39" s="84">
        <f t="shared" ref="B39" si="10">B32-B36</f>
        <v>111</v>
      </c>
    </row>
    <row r="40" spans="1:2">
      <c r="A40" s="87" t="s">
        <v>2688</v>
      </c>
      <c r="B40" s="86"/>
    </row>
    <row r="41" spans="1:2">
      <c r="A41" s="83" t="s">
        <v>2667</v>
      </c>
      <c r="B41" s="84">
        <f t="shared" ref="B41" si="11">B39</f>
        <v>111</v>
      </c>
    </row>
    <row r="42" spans="1:2">
      <c r="A42" s="87" t="s">
        <v>2666</v>
      </c>
      <c r="B42" s="86"/>
    </row>
    <row r="43" spans="1:2">
      <c r="A43" s="83" t="s">
        <v>2697</v>
      </c>
      <c r="B43" s="84">
        <f t="shared" ref="B43" si="12">B39-B41</f>
        <v>0</v>
      </c>
    </row>
    <row r="44" spans="1:2">
      <c r="A44" s="87" t="s">
        <v>2666</v>
      </c>
      <c r="B44" s="86"/>
    </row>
  </sheetData>
  <mergeCells count="1">
    <mergeCell ref="A3:B3"/>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workbookViewId="0">
      <selection activeCell="B8" sqref="B8"/>
    </sheetView>
  </sheetViews>
  <sheetFormatPr defaultColWidth="9" defaultRowHeight="14.25" customHeight="1" outlineLevelCol="4"/>
  <cols>
    <col min="1" max="1" width="55.125" style="67" customWidth="1"/>
    <col min="2" max="2" width="25.75" style="67" customWidth="1"/>
    <col min="3" max="3" width="34.875" style="67" customWidth="1"/>
    <col min="4" max="4" width="9" style="68" customWidth="1"/>
    <col min="5" max="16384" width="9" style="67"/>
  </cols>
  <sheetData>
    <row r="1" spans="1:5">
      <c r="A1" s="69" t="s">
        <v>3290</v>
      </c>
      <c r="B1" s="69"/>
      <c r="C1" s="68"/>
      <c r="E1" s="68"/>
    </row>
    <row r="2" ht="45" customHeight="1" spans="1:5">
      <c r="A2" s="70" t="s">
        <v>3291</v>
      </c>
      <c r="B2" s="70"/>
      <c r="C2" s="70"/>
      <c r="E2" s="68"/>
    </row>
    <row r="3" ht="20.25" spans="1:4">
      <c r="A3" s="71"/>
      <c r="B3" s="71"/>
      <c r="C3" s="72" t="s">
        <v>2726</v>
      </c>
      <c r="D3" s="67"/>
    </row>
    <row r="4" ht="45.75" customHeight="1" spans="1:4">
      <c r="A4" s="73" t="s">
        <v>2727</v>
      </c>
      <c r="B4" s="74" t="s">
        <v>3292</v>
      </c>
      <c r="C4" s="74" t="s">
        <v>3293</v>
      </c>
      <c r="D4" s="67"/>
    </row>
    <row r="5" ht="20.1" customHeight="1" spans="1:4">
      <c r="A5" s="75" t="s">
        <v>2427</v>
      </c>
      <c r="B5" s="76">
        <v>123820</v>
      </c>
      <c r="C5" s="76">
        <v>123820</v>
      </c>
      <c r="D5" s="67"/>
    </row>
    <row r="6" ht="20.1" customHeight="1" spans="1:4">
      <c r="A6" s="68"/>
      <c r="B6" s="68"/>
      <c r="D6" s="67"/>
    </row>
    <row r="7" ht="20.1" customHeight="1" spans="1:4">
      <c r="A7" s="68"/>
      <c r="B7" s="68"/>
      <c r="D7" s="67"/>
    </row>
    <row r="8" ht="20.1" customHeight="1" spans="1:4">
      <c r="A8" s="68"/>
      <c r="B8" s="68"/>
      <c r="D8" s="67"/>
    </row>
    <row r="9" ht="20.1" customHeight="1" spans="1:4">
      <c r="A9" s="68"/>
      <c r="B9" s="68"/>
      <c r="D9" s="67"/>
    </row>
    <row r="10" ht="20.1" customHeight="1" spans="1:4">
      <c r="A10" s="68"/>
      <c r="B10" s="68"/>
      <c r="D10" s="67"/>
    </row>
    <row r="11" ht="20.1" customHeight="1" spans="1:4">
      <c r="A11" s="68"/>
      <c r="B11" s="68"/>
      <c r="D11" s="67"/>
    </row>
    <row r="12" ht="20.1" customHeight="1" spans="1:4">
      <c r="A12" s="68"/>
      <c r="B12" s="68"/>
      <c r="D12" s="67"/>
    </row>
    <row r="13" ht="20.1" customHeight="1" spans="1:4">
      <c r="A13" s="68"/>
      <c r="B13" s="68"/>
      <c r="D13" s="67"/>
    </row>
    <row r="14" ht="20.1" customHeight="1" spans="1:4">
      <c r="A14" s="68"/>
      <c r="B14" s="68"/>
      <c r="D14" s="67"/>
    </row>
    <row r="15" ht="20.1" customHeight="1" spans="1:4">
      <c r="A15" s="68"/>
      <c r="B15" s="68"/>
      <c r="D15" s="67"/>
    </row>
    <row r="16" ht="20.1" customHeight="1" spans="1:4">
      <c r="A16" s="68"/>
      <c r="B16" s="68"/>
      <c r="D16" s="67"/>
    </row>
    <row r="17" ht="20.1" customHeight="1" spans="1:4">
      <c r="A17" s="68"/>
      <c r="B17" s="68"/>
      <c r="D17" s="67"/>
    </row>
    <row r="18" ht="20.1" customHeight="1" spans="1:4">
      <c r="A18" s="68"/>
      <c r="B18" s="68"/>
      <c r="D18" s="67"/>
    </row>
    <row r="19" ht="20.1" customHeight="1" spans="1:4">
      <c r="A19" s="68"/>
      <c r="B19" s="68"/>
      <c r="D19" s="67"/>
    </row>
    <row r="20" ht="20.1" customHeight="1" spans="1:4">
      <c r="A20" s="68"/>
      <c r="B20" s="68"/>
      <c r="D20" s="67"/>
    </row>
    <row r="21" ht="20.1" customHeight="1" spans="1:4">
      <c r="A21" s="68"/>
      <c r="B21" s="68"/>
      <c r="D21" s="67"/>
    </row>
    <row r="22" ht="20.1" customHeight="1" spans="1:4">
      <c r="A22" s="68"/>
      <c r="B22" s="68"/>
      <c r="D22" s="67"/>
    </row>
    <row r="23" ht="20.1" customHeight="1" spans="1:4">
      <c r="A23" s="68"/>
      <c r="B23" s="68"/>
      <c r="D23" s="67"/>
    </row>
    <row r="24" ht="20.1" customHeight="1" spans="1:5">
      <c r="A24" s="68"/>
      <c r="B24" s="68"/>
      <c r="C24" s="68"/>
      <c r="E24" s="68"/>
    </row>
    <row r="25" ht="20.1" customHeight="1" spans="1:5">
      <c r="A25" s="68"/>
      <c r="B25" s="68"/>
      <c r="C25" s="68"/>
      <c r="E25" s="68"/>
    </row>
    <row r="26" ht="20.1" customHeight="1" spans="1:5">
      <c r="A26" s="68"/>
      <c r="B26" s="68"/>
      <c r="C26" s="68"/>
      <c r="E26" s="68"/>
    </row>
    <row r="27" ht="20.1" customHeight="1" spans="1:5">
      <c r="A27" s="68"/>
      <c r="B27" s="68"/>
      <c r="C27" s="68"/>
      <c r="E27" s="68"/>
    </row>
    <row r="28" spans="1:5">
      <c r="A28" s="68"/>
      <c r="B28" s="68"/>
      <c r="C28" s="68"/>
      <c r="E28" s="68"/>
    </row>
    <row r="29" spans="1:5">
      <c r="A29" s="68"/>
      <c r="B29" s="68"/>
      <c r="C29" s="68"/>
      <c r="E29" s="68"/>
    </row>
    <row r="30" spans="1:5">
      <c r="A30" s="68"/>
      <c r="B30" s="68"/>
      <c r="C30" s="68"/>
      <c r="E30" s="68"/>
    </row>
    <row r="31" spans="1:5">
      <c r="A31" s="68"/>
      <c r="B31" s="68"/>
      <c r="C31" s="68"/>
      <c r="E31" s="68"/>
    </row>
    <row r="32" spans="1:5">
      <c r="A32" s="68"/>
      <c r="B32" s="68"/>
      <c r="C32" s="68"/>
      <c r="E32" s="68"/>
    </row>
    <row r="33" spans="5:5">
      <c r="E33" s="68"/>
    </row>
    <row r="34" spans="5:5">
      <c r="E34" s="68"/>
    </row>
    <row r="35" spans="5:5">
      <c r="E35" s="68"/>
    </row>
    <row r="36" spans="5:5">
      <c r="E36" s="68"/>
    </row>
  </sheetData>
  <mergeCells count="1">
    <mergeCell ref="A2:C2"/>
  </mergeCells>
  <printOptions horizontalCentered="1" verticalCentered="1"/>
  <pageMargins left="0.71" right="0.71" top="0.16" bottom="0.35" header="0.31" footer="0.31"/>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3"/>
  <sheetViews>
    <sheetView topLeftCell="A4" workbookViewId="0">
      <selection activeCell="H48" sqref="H48"/>
    </sheetView>
  </sheetViews>
  <sheetFormatPr defaultColWidth="9" defaultRowHeight="14.25"/>
  <cols>
    <col min="1" max="1" width="13" customWidth="1"/>
    <col min="2" max="2" width="38.75" customWidth="1"/>
    <col min="3" max="3" width="15.125" customWidth="1"/>
    <col min="4" max="4" width="19.875" customWidth="1"/>
    <col min="5" max="5" width="6" customWidth="1"/>
    <col min="6" max="6" width="9.375" customWidth="1"/>
    <col min="7" max="7" width="8.375" customWidth="1"/>
    <col min="8" max="8" width="5.625" customWidth="1"/>
    <col min="9" max="9" width="9.375" customWidth="1"/>
    <col min="10" max="10" width="10.75" customWidth="1"/>
    <col min="11" max="11" width="7.125" customWidth="1"/>
    <col min="12" max="12" width="5.125" customWidth="1"/>
    <col min="13" max="13" width="6" customWidth="1"/>
    <col min="14" max="14" width="3.625" customWidth="1"/>
    <col min="15" max="16" width="5.625" customWidth="1"/>
  </cols>
  <sheetData>
    <row r="1" ht="27" customHeight="1" spans="1:11">
      <c r="A1" s="50" t="s">
        <v>3294</v>
      </c>
      <c r="J1" s="39"/>
      <c r="K1" s="39"/>
    </row>
    <row r="2" ht="24" spans="1:4">
      <c r="A2" s="51" t="s">
        <v>3295</v>
      </c>
      <c r="B2" s="51"/>
      <c r="C2" s="51"/>
      <c r="D2" s="51"/>
    </row>
    <row r="3" ht="15" spans="1:4">
      <c r="A3" s="52"/>
      <c r="B3" s="53"/>
      <c r="C3" s="53"/>
      <c r="D3" s="63" t="s">
        <v>22</v>
      </c>
    </row>
    <row r="4" ht="25.5" customHeight="1" spans="1:4">
      <c r="A4" s="65" t="s">
        <v>3296</v>
      </c>
      <c r="B4" s="65" t="s">
        <v>3297</v>
      </c>
      <c r="C4" s="65" t="s">
        <v>3298</v>
      </c>
      <c r="D4" s="65" t="s">
        <v>3299</v>
      </c>
    </row>
    <row r="5" ht="25.5" customHeight="1" spans="1:4">
      <c r="A5" s="57" t="s">
        <v>3300</v>
      </c>
      <c r="B5" s="57" t="s">
        <v>3301</v>
      </c>
      <c r="C5" s="59"/>
      <c r="D5" s="59"/>
    </row>
    <row r="6" ht="25.5" customHeight="1" spans="1:4">
      <c r="A6" s="57" t="s">
        <v>3302</v>
      </c>
      <c r="B6" s="57" t="s">
        <v>3303</v>
      </c>
      <c r="C6" s="59"/>
      <c r="D6" s="59"/>
    </row>
    <row r="7" ht="25.5" customHeight="1" spans="1:4">
      <c r="A7" s="57" t="s">
        <v>3304</v>
      </c>
      <c r="B7" s="57" t="s">
        <v>3305</v>
      </c>
      <c r="C7" s="59"/>
      <c r="D7" s="59"/>
    </row>
    <row r="8" ht="25.5" customHeight="1" spans="1:4">
      <c r="A8" s="57" t="s">
        <v>3306</v>
      </c>
      <c r="B8" s="57" t="s">
        <v>3307</v>
      </c>
      <c r="C8" s="59"/>
      <c r="D8" s="59"/>
    </row>
    <row r="9" ht="25.5" customHeight="1" spans="1:4">
      <c r="A9" s="57" t="s">
        <v>3308</v>
      </c>
      <c r="B9" s="57" t="s">
        <v>3309</v>
      </c>
      <c r="C9" s="59"/>
      <c r="D9" s="59"/>
    </row>
    <row r="10" ht="25.5" customHeight="1" spans="1:4">
      <c r="A10" s="57" t="s">
        <v>3310</v>
      </c>
      <c r="B10" s="57" t="s">
        <v>3311</v>
      </c>
      <c r="C10" s="59"/>
      <c r="D10" s="59"/>
    </row>
    <row r="11" ht="25.5" customHeight="1" spans="1:4">
      <c r="A11" s="57" t="s">
        <v>3312</v>
      </c>
      <c r="B11" s="57" t="s">
        <v>3313</v>
      </c>
      <c r="C11" s="59"/>
      <c r="D11" s="59"/>
    </row>
    <row r="12" ht="25.5" customHeight="1" spans="1:4">
      <c r="A12" s="57" t="s">
        <v>3314</v>
      </c>
      <c r="B12" s="57" t="s">
        <v>3315</v>
      </c>
      <c r="C12" s="59"/>
      <c r="D12" s="59"/>
    </row>
    <row r="13" ht="25.5" customHeight="1" spans="1:4">
      <c r="A13" s="57" t="s">
        <v>3316</v>
      </c>
      <c r="B13" s="57" t="s">
        <v>3317</v>
      </c>
      <c r="C13" s="59"/>
      <c r="D13" s="59"/>
    </row>
    <row r="14" ht="25.5" customHeight="1" spans="1:4">
      <c r="A14" s="57" t="s">
        <v>3318</v>
      </c>
      <c r="B14" s="57" t="s">
        <v>3319</v>
      </c>
      <c r="C14" s="59"/>
      <c r="D14" s="59"/>
    </row>
    <row r="15" ht="25.5" customHeight="1" spans="1:4">
      <c r="A15" s="57" t="s">
        <v>3320</v>
      </c>
      <c r="B15" s="57" t="s">
        <v>3321</v>
      </c>
      <c r="C15" s="59"/>
      <c r="D15" s="59"/>
    </row>
    <row r="16" ht="25.5" customHeight="1" spans="1:4">
      <c r="A16" s="57" t="s">
        <v>3322</v>
      </c>
      <c r="B16" s="57" t="s">
        <v>3323</v>
      </c>
      <c r="C16" s="59"/>
      <c r="D16" s="59"/>
    </row>
    <row r="17" ht="25.5" customHeight="1" spans="1:4">
      <c r="A17" s="57" t="s">
        <v>3324</v>
      </c>
      <c r="B17" s="57" t="s">
        <v>3325</v>
      </c>
      <c r="C17" s="59"/>
      <c r="D17" s="59"/>
    </row>
    <row r="18" ht="25.5" customHeight="1" spans="1:4">
      <c r="A18" s="57" t="s">
        <v>3326</v>
      </c>
      <c r="B18" s="57" t="s">
        <v>3327</v>
      </c>
      <c r="C18" s="59"/>
      <c r="D18" s="59"/>
    </row>
    <row r="19" ht="25.5" customHeight="1" spans="1:4">
      <c r="A19" s="57" t="s">
        <v>3328</v>
      </c>
      <c r="B19" s="57" t="s">
        <v>3329</v>
      </c>
      <c r="C19" s="59"/>
      <c r="D19" s="59"/>
    </row>
    <row r="20" ht="25.5" customHeight="1" spans="1:4">
      <c r="A20" s="57" t="s">
        <v>3330</v>
      </c>
      <c r="B20" s="57" t="s">
        <v>3331</v>
      </c>
      <c r="C20" s="59"/>
      <c r="D20" s="59"/>
    </row>
    <row r="21" ht="25.5" customHeight="1" spans="1:4">
      <c r="A21" s="57" t="s">
        <v>3332</v>
      </c>
      <c r="B21" s="57" t="s">
        <v>3333</v>
      </c>
      <c r="C21" s="59"/>
      <c r="D21" s="59"/>
    </row>
    <row r="22" ht="25.5" customHeight="1" spans="1:4">
      <c r="A22" s="57" t="s">
        <v>3334</v>
      </c>
      <c r="B22" s="57" t="s">
        <v>3335</v>
      </c>
      <c r="C22" s="59"/>
      <c r="D22" s="59"/>
    </row>
    <row r="23" ht="25.5" customHeight="1" spans="1:4">
      <c r="A23" s="57" t="s">
        <v>3336</v>
      </c>
      <c r="B23" s="57" t="s">
        <v>3337</v>
      </c>
      <c r="C23" s="59"/>
      <c r="D23" s="59"/>
    </row>
    <row r="24" ht="25.5" customHeight="1" spans="1:4">
      <c r="A24" s="57" t="s">
        <v>3338</v>
      </c>
      <c r="B24" s="57" t="s">
        <v>3339</v>
      </c>
      <c r="C24" s="59"/>
      <c r="D24" s="59"/>
    </row>
    <row r="25" ht="25.5" customHeight="1" spans="1:4">
      <c r="A25" s="57" t="s">
        <v>3340</v>
      </c>
      <c r="B25" s="57" t="s">
        <v>3341</v>
      </c>
      <c r="C25" s="59"/>
      <c r="D25" s="59"/>
    </row>
    <row r="26" ht="25.5" customHeight="1" spans="1:4">
      <c r="A26" s="57" t="s">
        <v>3342</v>
      </c>
      <c r="B26" s="57" t="s">
        <v>3343</v>
      </c>
      <c r="C26" s="59"/>
      <c r="D26" s="59"/>
    </row>
    <row r="27" ht="25.5" customHeight="1" spans="1:4">
      <c r="A27" s="57" t="s">
        <v>3344</v>
      </c>
      <c r="B27" s="57" t="s">
        <v>3345</v>
      </c>
      <c r="C27" s="59"/>
      <c r="D27" s="59"/>
    </row>
    <row r="28" ht="25.5" customHeight="1" spans="1:4">
      <c r="A28" s="57" t="s">
        <v>3346</v>
      </c>
      <c r="B28" s="57" t="s">
        <v>3347</v>
      </c>
      <c r="C28" s="59"/>
      <c r="D28" s="59"/>
    </row>
    <row r="29" ht="25.5" customHeight="1" spans="1:4">
      <c r="A29" s="57" t="s">
        <v>3348</v>
      </c>
      <c r="B29" s="57" t="s">
        <v>3349</v>
      </c>
      <c r="C29" s="59"/>
      <c r="D29" s="59"/>
    </row>
    <row r="30" ht="25.5" customHeight="1" spans="1:4">
      <c r="A30" s="57" t="s">
        <v>3350</v>
      </c>
      <c r="B30" s="57" t="s">
        <v>3351</v>
      </c>
      <c r="C30" s="59"/>
      <c r="D30" s="59"/>
    </row>
    <row r="31" ht="25.5" customHeight="1" spans="1:4">
      <c r="A31" s="57" t="s">
        <v>3352</v>
      </c>
      <c r="B31" s="57" t="s">
        <v>3353</v>
      </c>
      <c r="C31" s="59"/>
      <c r="D31" s="59"/>
    </row>
    <row r="32" ht="25.5" customHeight="1" spans="1:4">
      <c r="A32" s="57" t="s">
        <v>3354</v>
      </c>
      <c r="B32" s="57" t="s">
        <v>3355</v>
      </c>
      <c r="C32" s="59"/>
      <c r="D32" s="59"/>
    </row>
    <row r="33" ht="25.5" customHeight="1" spans="1:4">
      <c r="A33" s="57" t="s">
        <v>3356</v>
      </c>
      <c r="B33" s="57" t="s">
        <v>3357</v>
      </c>
      <c r="C33" s="59"/>
      <c r="D33" s="59"/>
    </row>
    <row r="34" ht="25.5" customHeight="1" spans="1:4">
      <c r="A34" s="57" t="s">
        <v>3358</v>
      </c>
      <c r="B34" s="57" t="s">
        <v>3359</v>
      </c>
      <c r="C34" s="59"/>
      <c r="D34" s="59"/>
    </row>
    <row r="35" ht="25.5" customHeight="1" spans="1:4">
      <c r="A35" s="57" t="s">
        <v>3360</v>
      </c>
      <c r="B35" s="57" t="s">
        <v>3361</v>
      </c>
      <c r="C35" s="59"/>
      <c r="D35" s="59"/>
    </row>
    <row r="36" ht="25.5" customHeight="1" spans="1:4">
      <c r="A36" s="57" t="s">
        <v>3362</v>
      </c>
      <c r="B36" s="57" t="s">
        <v>3363</v>
      </c>
      <c r="C36" s="59"/>
      <c r="D36" s="59"/>
    </row>
    <row r="37" ht="25.5" customHeight="1" spans="1:4">
      <c r="A37" s="57" t="s">
        <v>3364</v>
      </c>
      <c r="B37" s="57" t="s">
        <v>3365</v>
      </c>
      <c r="C37" s="59"/>
      <c r="D37" s="59"/>
    </row>
    <row r="38" ht="25.5" customHeight="1" spans="1:4">
      <c r="A38" s="57" t="s">
        <v>3366</v>
      </c>
      <c r="B38" s="57" t="s">
        <v>3367</v>
      </c>
      <c r="C38" s="59"/>
      <c r="D38" s="59"/>
    </row>
    <row r="39" ht="25.5" customHeight="1" spans="1:4">
      <c r="A39" s="57" t="s">
        <v>3368</v>
      </c>
      <c r="B39" s="57" t="s">
        <v>3369</v>
      </c>
      <c r="C39" s="59"/>
      <c r="D39" s="59"/>
    </row>
    <row r="40" ht="25.5" customHeight="1" spans="1:4">
      <c r="A40" s="57" t="s">
        <v>3370</v>
      </c>
      <c r="B40" s="57" t="s">
        <v>3371</v>
      </c>
      <c r="C40" s="59">
        <v>18000</v>
      </c>
      <c r="D40" s="59"/>
    </row>
    <row r="41" ht="25.5" customHeight="1" spans="1:4">
      <c r="A41" s="57" t="s">
        <v>3372</v>
      </c>
      <c r="B41" s="57" t="s">
        <v>3373</v>
      </c>
      <c r="C41" s="59"/>
      <c r="D41" s="59"/>
    </row>
    <row r="42" ht="25.5" customHeight="1" spans="1:4">
      <c r="A42" s="57" t="s">
        <v>3374</v>
      </c>
      <c r="B42" s="57" t="s">
        <v>3375</v>
      </c>
      <c r="C42" s="59"/>
      <c r="D42" s="59"/>
    </row>
    <row r="43" ht="25.5" customHeight="1" spans="1:4">
      <c r="A43" s="57" t="s">
        <v>3376</v>
      </c>
      <c r="B43" s="57" t="s">
        <v>3377</v>
      </c>
      <c r="C43" s="59"/>
      <c r="D43" s="59"/>
    </row>
    <row r="44" ht="25.5" customHeight="1" spans="1:4">
      <c r="A44" s="57" t="s">
        <v>3378</v>
      </c>
      <c r="B44" s="57" t="s">
        <v>3379</v>
      </c>
      <c r="C44" s="59"/>
      <c r="D44" s="59"/>
    </row>
    <row r="45" ht="25.5" customHeight="1" spans="1:4">
      <c r="A45" s="57" t="s">
        <v>3380</v>
      </c>
      <c r="B45" s="57" t="s">
        <v>3381</v>
      </c>
      <c r="C45" s="59"/>
      <c r="D45" s="59"/>
    </row>
    <row r="46" ht="25.5" customHeight="1" spans="1:4">
      <c r="A46" s="57" t="s">
        <v>3382</v>
      </c>
      <c r="B46" s="57" t="s">
        <v>3383</v>
      </c>
      <c r="C46" s="59"/>
      <c r="D46" s="59">
        <v>3000</v>
      </c>
    </row>
    <row r="47" ht="25.5" customHeight="1" spans="1:4">
      <c r="A47" s="60"/>
      <c r="B47" s="61"/>
      <c r="C47" s="59"/>
      <c r="D47" s="59"/>
    </row>
    <row r="48" ht="25.5" customHeight="1" spans="1:4">
      <c r="A48" s="60"/>
      <c r="B48" s="61"/>
      <c r="C48" s="59"/>
      <c r="D48" s="59"/>
    </row>
    <row r="49" ht="25.5" customHeight="1" spans="1:4">
      <c r="A49" s="60"/>
      <c r="B49" s="61"/>
      <c r="C49" s="59"/>
      <c r="D49" s="59"/>
    </row>
    <row r="50" ht="25.5" customHeight="1" spans="1:4">
      <c r="A50" s="60"/>
      <c r="B50" s="61"/>
      <c r="C50" s="59"/>
      <c r="D50" s="59"/>
    </row>
    <row r="51" ht="25.5" customHeight="1" spans="1:4">
      <c r="A51" s="60"/>
      <c r="B51" s="61"/>
      <c r="C51" s="59"/>
      <c r="D51" s="59"/>
    </row>
    <row r="52" ht="25.5" customHeight="1" spans="1:4">
      <c r="A52" s="57" t="s">
        <v>3384</v>
      </c>
      <c r="B52" s="57" t="s">
        <v>3385</v>
      </c>
      <c r="C52" s="59"/>
      <c r="D52" s="59"/>
    </row>
    <row r="53" ht="25.5" customHeight="1" spans="1:4">
      <c r="A53" s="57" t="s">
        <v>3386</v>
      </c>
      <c r="B53" s="57" t="s">
        <v>3387</v>
      </c>
      <c r="C53" s="59">
        <v>278</v>
      </c>
      <c r="D53" s="66">
        <f>'[6]表十三之二（其它支出录入表）'!$C$34</f>
        <v>0</v>
      </c>
    </row>
  </sheetData>
  <mergeCells count="1">
    <mergeCell ref="A2:D2"/>
  </mergeCells>
  <dataValidations count="1">
    <dataValidation allowBlank="1" showInputMessage="1" showErrorMessage="1" promptTitle="注意：新增科目必须以政府收支分类科目书或中央修订通知为准。" prompt="新增收入科目在此录入。&#10;根据科目编码汇总。" sqref="A47:B51"/>
  </dataValidations>
  <pageMargins left="0.865972222222222" right="0.865972222222222" top="1.18055555555556" bottom="1.10208333333333" header="0.298611111111111" footer="0.298611111111111"/>
  <pageSetup paperSize="9" scale="9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L13" sqref="L13"/>
    </sheetView>
  </sheetViews>
  <sheetFormatPr defaultColWidth="9" defaultRowHeight="14.25"/>
  <cols>
    <col min="2" max="2" width="42.25" customWidth="1"/>
    <col min="4" max="4" width="13.25" customWidth="1"/>
    <col min="5" max="5" width="11.625" customWidth="1"/>
    <col min="6" max="6" width="11.25" customWidth="1"/>
    <col min="8" max="9" width="12.25" customWidth="1"/>
  </cols>
  <sheetData>
    <row r="1" spans="1:1">
      <c r="A1" s="50" t="s">
        <v>3388</v>
      </c>
    </row>
    <row r="2" ht="24" spans="1:10">
      <c r="A2" s="51" t="s">
        <v>3389</v>
      </c>
      <c r="B2" s="51"/>
      <c r="C2" s="51"/>
      <c r="D2" s="51"/>
      <c r="E2" s="51"/>
      <c r="F2" s="51"/>
      <c r="G2" s="51"/>
      <c r="H2" s="51"/>
      <c r="I2" s="51"/>
      <c r="J2" s="51"/>
    </row>
    <row r="3" ht="15" spans="1:10">
      <c r="A3" s="52"/>
      <c r="B3" s="53"/>
      <c r="C3" s="53"/>
      <c r="D3" s="53"/>
      <c r="E3" s="53"/>
      <c r="F3" s="53"/>
      <c r="G3" s="53"/>
      <c r="H3" s="53"/>
      <c r="I3" s="53"/>
      <c r="J3" s="63" t="s">
        <v>22</v>
      </c>
    </row>
    <row r="4" ht="25.5" customHeight="1" spans="1:10">
      <c r="A4" s="54" t="s">
        <v>3296</v>
      </c>
      <c r="B4" s="55" t="s">
        <v>3390</v>
      </c>
      <c r="C4" s="55" t="s">
        <v>3298</v>
      </c>
      <c r="D4" s="55"/>
      <c r="E4" s="55"/>
      <c r="F4" s="55"/>
      <c r="G4" s="55" t="s">
        <v>3299</v>
      </c>
      <c r="H4" s="55"/>
      <c r="I4" s="55"/>
      <c r="J4" s="55"/>
    </row>
    <row r="5" ht="25.5" customHeight="1" spans="1:10">
      <c r="A5" s="56"/>
      <c r="B5" s="55"/>
      <c r="C5" s="55" t="s">
        <v>3391</v>
      </c>
      <c r="D5" s="55" t="s">
        <v>3392</v>
      </c>
      <c r="E5" s="55" t="s">
        <v>3393</v>
      </c>
      <c r="F5" s="55" t="s">
        <v>3394</v>
      </c>
      <c r="G5" s="55" t="s">
        <v>3391</v>
      </c>
      <c r="H5" s="55" t="s">
        <v>3392</v>
      </c>
      <c r="I5" s="55" t="s">
        <v>3393</v>
      </c>
      <c r="J5" s="64" t="s">
        <v>2339</v>
      </c>
    </row>
    <row r="6" ht="25.5" customHeight="1" spans="1:10">
      <c r="A6" s="57" t="s">
        <v>3395</v>
      </c>
      <c r="B6" s="57" t="s">
        <v>3396</v>
      </c>
      <c r="C6" s="58">
        <f t="shared" ref="C6:C31" si="0">SUM(D6:F6)</f>
        <v>0</v>
      </c>
      <c r="D6" s="59"/>
      <c r="E6" s="59"/>
      <c r="F6" s="59"/>
      <c r="G6" s="58">
        <f t="shared" ref="G6:G31" si="1">SUM(H6:J6)</f>
        <v>0</v>
      </c>
      <c r="H6" s="59"/>
      <c r="I6" s="59"/>
      <c r="J6" s="59"/>
    </row>
    <row r="7" ht="25.5" customHeight="1" spans="1:10">
      <c r="A7" s="57" t="s">
        <v>3397</v>
      </c>
      <c r="B7" s="57" t="s">
        <v>3398</v>
      </c>
      <c r="C7" s="58">
        <f t="shared" si="0"/>
        <v>0</v>
      </c>
      <c r="D7" s="59"/>
      <c r="E7" s="59"/>
      <c r="F7" s="59"/>
      <c r="G7" s="58">
        <f t="shared" si="1"/>
        <v>0</v>
      </c>
      <c r="H7" s="59"/>
      <c r="I7" s="59"/>
      <c r="J7" s="59"/>
    </row>
    <row r="8" ht="25.5" customHeight="1" spans="1:10">
      <c r="A8" s="57" t="s">
        <v>3399</v>
      </c>
      <c r="B8" s="57" t="s">
        <v>3400</v>
      </c>
      <c r="C8" s="58">
        <f t="shared" si="0"/>
        <v>0</v>
      </c>
      <c r="D8" s="59"/>
      <c r="E8" s="59"/>
      <c r="F8" s="59"/>
      <c r="G8" s="58">
        <f t="shared" si="1"/>
        <v>0</v>
      </c>
      <c r="H8" s="59"/>
      <c r="I8" s="59"/>
      <c r="J8" s="59"/>
    </row>
    <row r="9" ht="25.5" customHeight="1" spans="1:10">
      <c r="A9" s="57" t="s">
        <v>3401</v>
      </c>
      <c r="B9" s="57" t="s">
        <v>3402</v>
      </c>
      <c r="C9" s="58">
        <f t="shared" si="0"/>
        <v>0</v>
      </c>
      <c r="D9" s="59"/>
      <c r="E9" s="59"/>
      <c r="F9" s="59"/>
      <c r="G9" s="58">
        <f t="shared" si="1"/>
        <v>0</v>
      </c>
      <c r="H9" s="59"/>
      <c r="I9" s="59"/>
      <c r="J9" s="59"/>
    </row>
    <row r="10" ht="25.5" customHeight="1" spans="1:10">
      <c r="A10" s="57" t="s">
        <v>3403</v>
      </c>
      <c r="B10" s="57" t="s">
        <v>3404</v>
      </c>
      <c r="C10" s="58">
        <f t="shared" si="0"/>
        <v>0</v>
      </c>
      <c r="D10" s="59"/>
      <c r="E10" s="59"/>
      <c r="F10" s="59"/>
      <c r="G10" s="58">
        <f t="shared" si="1"/>
        <v>0</v>
      </c>
      <c r="H10" s="59"/>
      <c r="I10" s="59"/>
      <c r="J10" s="59"/>
    </row>
    <row r="11" ht="25.5" customHeight="1" spans="1:10">
      <c r="A11" s="57" t="s">
        <v>3405</v>
      </c>
      <c r="B11" s="57" t="s">
        <v>3406</v>
      </c>
      <c r="C11" s="58">
        <f t="shared" si="0"/>
        <v>389</v>
      </c>
      <c r="D11" s="59"/>
      <c r="E11" s="59"/>
      <c r="F11" s="59">
        <v>389</v>
      </c>
      <c r="G11" s="58">
        <f t="shared" si="1"/>
        <v>111</v>
      </c>
      <c r="H11" s="59"/>
      <c r="I11" s="59"/>
      <c r="J11" s="59">
        <v>111</v>
      </c>
    </row>
    <row r="12" ht="25.5" customHeight="1" spans="1:10">
      <c r="A12" s="57" t="s">
        <v>3407</v>
      </c>
      <c r="B12" s="57" t="s">
        <v>3408</v>
      </c>
      <c r="C12" s="58">
        <f t="shared" si="0"/>
        <v>0</v>
      </c>
      <c r="D12" s="59"/>
      <c r="E12" s="59"/>
      <c r="F12" s="59"/>
      <c r="G12" s="58">
        <f t="shared" si="1"/>
        <v>0</v>
      </c>
      <c r="H12" s="59"/>
      <c r="I12" s="59"/>
      <c r="J12" s="59"/>
    </row>
    <row r="13" ht="25.5" customHeight="1" spans="1:10">
      <c r="A13" s="57" t="s">
        <v>3409</v>
      </c>
      <c r="B13" s="57" t="s">
        <v>3410</v>
      </c>
      <c r="C13" s="58">
        <f t="shared" si="0"/>
        <v>0</v>
      </c>
      <c r="D13" s="59"/>
      <c r="E13" s="59"/>
      <c r="F13" s="59"/>
      <c r="G13" s="58">
        <f t="shared" si="1"/>
        <v>0</v>
      </c>
      <c r="H13" s="59"/>
      <c r="I13" s="59"/>
      <c r="J13" s="59"/>
    </row>
    <row r="14" ht="25.5" customHeight="1" spans="1:10">
      <c r="A14" s="57" t="s">
        <v>3411</v>
      </c>
      <c r="B14" s="57" t="s">
        <v>3412</v>
      </c>
      <c r="C14" s="58">
        <f t="shared" si="0"/>
        <v>0</v>
      </c>
      <c r="D14" s="59"/>
      <c r="E14" s="59"/>
      <c r="F14" s="59"/>
      <c r="G14" s="58">
        <f t="shared" si="1"/>
        <v>0</v>
      </c>
      <c r="H14" s="59"/>
      <c r="I14" s="59"/>
      <c r="J14" s="59"/>
    </row>
    <row r="15" ht="25.5" customHeight="1" spans="1:10">
      <c r="A15" s="57" t="s">
        <v>3413</v>
      </c>
      <c r="B15" s="57" t="s">
        <v>3414</v>
      </c>
      <c r="C15" s="58">
        <f t="shared" si="0"/>
        <v>0</v>
      </c>
      <c r="D15" s="59"/>
      <c r="E15" s="59"/>
      <c r="F15" s="59"/>
      <c r="G15" s="58">
        <f t="shared" si="1"/>
        <v>0</v>
      </c>
      <c r="H15" s="59"/>
      <c r="I15" s="59"/>
      <c r="J15" s="59"/>
    </row>
    <row r="16" ht="25.5" customHeight="1" spans="1:10">
      <c r="A16" s="57" t="s">
        <v>3415</v>
      </c>
      <c r="B16" s="57" t="s">
        <v>3416</v>
      </c>
      <c r="C16" s="58">
        <f t="shared" si="0"/>
        <v>0</v>
      </c>
      <c r="D16" s="59"/>
      <c r="E16" s="59"/>
      <c r="F16" s="59"/>
      <c r="G16" s="58">
        <f t="shared" si="1"/>
        <v>0</v>
      </c>
      <c r="H16" s="59"/>
      <c r="I16" s="59"/>
      <c r="J16" s="59"/>
    </row>
    <row r="17" ht="25.5" customHeight="1" spans="1:10">
      <c r="A17" s="57" t="s">
        <v>3417</v>
      </c>
      <c r="B17" s="57" t="s">
        <v>3418</v>
      </c>
      <c r="C17" s="58">
        <f t="shared" si="0"/>
        <v>0</v>
      </c>
      <c r="D17" s="59"/>
      <c r="E17" s="59"/>
      <c r="F17" s="59"/>
      <c r="G17" s="58">
        <f t="shared" si="1"/>
        <v>0</v>
      </c>
      <c r="H17" s="59"/>
      <c r="I17" s="59"/>
      <c r="J17" s="59"/>
    </row>
    <row r="18" ht="25.5" customHeight="1" spans="1:10">
      <c r="A18" s="57" t="s">
        <v>3419</v>
      </c>
      <c r="B18" s="57" t="s">
        <v>3420</v>
      </c>
      <c r="C18" s="58">
        <f t="shared" si="0"/>
        <v>0</v>
      </c>
      <c r="D18" s="59"/>
      <c r="E18" s="59"/>
      <c r="F18" s="59"/>
      <c r="G18" s="58">
        <f t="shared" si="1"/>
        <v>0</v>
      </c>
      <c r="H18" s="59"/>
      <c r="I18" s="59"/>
      <c r="J18" s="59"/>
    </row>
    <row r="19" ht="25.5" customHeight="1" spans="1:10">
      <c r="A19" s="57" t="s">
        <v>3421</v>
      </c>
      <c r="B19" s="57" t="s">
        <v>3422</v>
      </c>
      <c r="C19" s="58">
        <f t="shared" si="0"/>
        <v>0</v>
      </c>
      <c r="D19" s="59"/>
      <c r="E19" s="59"/>
      <c r="F19" s="59"/>
      <c r="G19" s="58">
        <f t="shared" si="1"/>
        <v>0</v>
      </c>
      <c r="H19" s="59"/>
      <c r="I19" s="59"/>
      <c r="J19" s="59"/>
    </row>
    <row r="20" ht="25.5" customHeight="1" spans="1:10">
      <c r="A20" s="57" t="s">
        <v>3423</v>
      </c>
      <c r="B20" s="57" t="s">
        <v>3424</v>
      </c>
      <c r="C20" s="58">
        <f t="shared" si="0"/>
        <v>0</v>
      </c>
      <c r="D20" s="59"/>
      <c r="E20" s="59"/>
      <c r="F20" s="59"/>
      <c r="G20" s="58">
        <f t="shared" si="1"/>
        <v>0</v>
      </c>
      <c r="H20" s="59"/>
      <c r="I20" s="59"/>
      <c r="J20" s="59"/>
    </row>
    <row r="21" ht="25.5" customHeight="1" spans="1:10">
      <c r="A21" s="57" t="s">
        <v>3425</v>
      </c>
      <c r="B21" s="57" t="s">
        <v>3426</v>
      </c>
      <c r="C21" s="58">
        <f t="shared" si="0"/>
        <v>0</v>
      </c>
      <c r="D21" s="59"/>
      <c r="E21" s="59"/>
      <c r="F21" s="59"/>
      <c r="G21" s="58">
        <f t="shared" si="1"/>
        <v>0</v>
      </c>
      <c r="H21" s="59"/>
      <c r="I21" s="59"/>
      <c r="J21" s="59"/>
    </row>
    <row r="22" ht="25.5" customHeight="1" spans="1:10">
      <c r="A22" s="57" t="s">
        <v>3427</v>
      </c>
      <c r="B22" s="57" t="s">
        <v>3428</v>
      </c>
      <c r="C22" s="58">
        <f t="shared" si="0"/>
        <v>0</v>
      </c>
      <c r="D22" s="59"/>
      <c r="E22" s="59"/>
      <c r="F22" s="59"/>
      <c r="G22" s="58">
        <f t="shared" si="1"/>
        <v>0</v>
      </c>
      <c r="H22" s="59"/>
      <c r="I22" s="59"/>
      <c r="J22" s="59"/>
    </row>
    <row r="23" ht="25.5" customHeight="1" spans="1:10">
      <c r="A23" s="57" t="s">
        <v>3429</v>
      </c>
      <c r="B23" s="57" t="s">
        <v>3430</v>
      </c>
      <c r="C23" s="58">
        <f t="shared" si="0"/>
        <v>0</v>
      </c>
      <c r="D23" s="59"/>
      <c r="E23" s="59"/>
      <c r="F23" s="59"/>
      <c r="G23" s="58">
        <f t="shared" si="1"/>
        <v>0</v>
      </c>
      <c r="H23" s="59"/>
      <c r="I23" s="59"/>
      <c r="J23" s="59"/>
    </row>
    <row r="24" ht="25.5" customHeight="1" spans="1:10">
      <c r="A24" s="57" t="s">
        <v>3431</v>
      </c>
      <c r="B24" s="57" t="s">
        <v>3432</v>
      </c>
      <c r="C24" s="58">
        <f t="shared" si="0"/>
        <v>18000</v>
      </c>
      <c r="D24" s="59">
        <v>18000</v>
      </c>
      <c r="E24" s="59"/>
      <c r="F24" s="59"/>
      <c r="G24" s="58">
        <f t="shared" si="1"/>
        <v>3000</v>
      </c>
      <c r="H24" s="59">
        <v>3000</v>
      </c>
      <c r="I24" s="59"/>
      <c r="J24" s="59"/>
    </row>
    <row r="25" ht="25.5" customHeight="1" spans="1:10">
      <c r="A25" s="57" t="s">
        <v>3433</v>
      </c>
      <c r="B25" s="57" t="s">
        <v>3434</v>
      </c>
      <c r="C25" s="58">
        <f t="shared" si="0"/>
        <v>0</v>
      </c>
      <c r="D25" s="59"/>
      <c r="E25" s="59"/>
      <c r="F25" s="59"/>
      <c r="G25" s="58">
        <f t="shared" si="1"/>
        <v>0</v>
      </c>
      <c r="H25" s="59"/>
      <c r="I25" s="59"/>
      <c r="J25" s="59"/>
    </row>
    <row r="26" ht="25.5" customHeight="1" spans="1:10">
      <c r="A26" s="57" t="s">
        <v>3435</v>
      </c>
      <c r="B26" s="57" t="s">
        <v>3436</v>
      </c>
      <c r="C26" s="58">
        <f t="shared" si="0"/>
        <v>0</v>
      </c>
      <c r="D26" s="59"/>
      <c r="E26" s="59"/>
      <c r="F26" s="59"/>
      <c r="G26" s="58">
        <f t="shared" si="1"/>
        <v>0</v>
      </c>
      <c r="H26" s="59"/>
      <c r="I26" s="59"/>
      <c r="J26" s="59"/>
    </row>
    <row r="27" ht="25.5" customHeight="1" spans="1:10">
      <c r="A27" s="60"/>
      <c r="B27" s="61"/>
      <c r="C27" s="58"/>
      <c r="D27" s="59"/>
      <c r="E27" s="59"/>
      <c r="F27" s="59"/>
      <c r="G27" s="58"/>
      <c r="H27" s="59"/>
      <c r="I27" s="59"/>
      <c r="J27" s="59"/>
    </row>
    <row r="28" ht="25.5" customHeight="1" spans="1:10">
      <c r="A28" s="60"/>
      <c r="B28" s="61"/>
      <c r="C28" s="58"/>
      <c r="D28" s="59"/>
      <c r="E28" s="59"/>
      <c r="F28" s="59"/>
      <c r="G28" s="58"/>
      <c r="H28" s="59"/>
      <c r="I28" s="59"/>
      <c r="J28" s="59"/>
    </row>
    <row r="29" ht="25.5" customHeight="1" spans="1:10">
      <c r="A29" s="60"/>
      <c r="B29" s="61"/>
      <c r="C29" s="58">
        <f t="shared" si="0"/>
        <v>0</v>
      </c>
      <c r="D29" s="59"/>
      <c r="E29" s="59"/>
      <c r="F29" s="59"/>
      <c r="G29" s="58">
        <f t="shared" si="1"/>
        <v>0</v>
      </c>
      <c r="H29" s="59"/>
      <c r="I29" s="59"/>
      <c r="J29" s="59"/>
    </row>
    <row r="30" ht="25.5" customHeight="1" spans="1:10">
      <c r="A30" s="60"/>
      <c r="B30" s="61"/>
      <c r="C30" s="58">
        <f t="shared" si="0"/>
        <v>0</v>
      </c>
      <c r="D30" s="59"/>
      <c r="E30" s="59"/>
      <c r="F30" s="59"/>
      <c r="G30" s="58">
        <f t="shared" si="1"/>
        <v>0</v>
      </c>
      <c r="H30" s="59"/>
      <c r="I30" s="59"/>
      <c r="J30" s="59"/>
    </row>
    <row r="31" ht="25.5" customHeight="1" spans="1:10">
      <c r="A31" s="60"/>
      <c r="B31" s="61"/>
      <c r="C31" s="58">
        <f t="shared" si="0"/>
        <v>0</v>
      </c>
      <c r="D31" s="59"/>
      <c r="E31" s="59"/>
      <c r="F31" s="59"/>
      <c r="G31" s="58">
        <f t="shared" si="1"/>
        <v>0</v>
      </c>
      <c r="H31" s="59"/>
      <c r="I31" s="59"/>
      <c r="J31" s="59"/>
    </row>
    <row r="32" ht="25.5" customHeight="1" spans="1:10">
      <c r="A32" s="57" t="s">
        <v>3437</v>
      </c>
      <c r="B32" s="57" t="s">
        <v>3438</v>
      </c>
      <c r="C32" s="59"/>
      <c r="D32" s="62"/>
      <c r="E32" s="62"/>
      <c r="F32" s="62"/>
      <c r="G32" s="59"/>
      <c r="H32" s="62"/>
      <c r="I32" s="62"/>
      <c r="J32" s="62"/>
    </row>
    <row r="33" ht="25.5" customHeight="1" spans="1:10">
      <c r="A33" s="57" t="s">
        <v>3439</v>
      </c>
      <c r="B33" s="57" t="s">
        <v>3440</v>
      </c>
      <c r="C33" s="58">
        <f>'[6]表三之三（其它收支录入表）'!E12</f>
        <v>0</v>
      </c>
      <c r="D33" s="62"/>
      <c r="E33" s="62"/>
      <c r="F33" s="62"/>
      <c r="G33" s="58">
        <f>'[6]表三之三（其它收支录入表）'!F12</f>
        <v>0</v>
      </c>
      <c r="H33" s="62"/>
      <c r="I33" s="62"/>
      <c r="J33" s="62"/>
    </row>
    <row r="34" ht="25.5" customHeight="1" spans="1:10">
      <c r="A34" s="57" t="s">
        <v>3441</v>
      </c>
      <c r="B34" s="57" t="s">
        <v>3442</v>
      </c>
      <c r="C34" s="59"/>
      <c r="D34" s="62"/>
      <c r="E34" s="62"/>
      <c r="F34" s="62"/>
      <c r="G34" s="59"/>
      <c r="H34" s="62"/>
      <c r="I34" s="62"/>
      <c r="J34" s="62"/>
    </row>
  </sheetData>
  <mergeCells count="5">
    <mergeCell ref="A2:J2"/>
    <mergeCell ref="C4:F4"/>
    <mergeCell ref="G4:J4"/>
    <mergeCell ref="A4:A5"/>
    <mergeCell ref="B4:B5"/>
  </mergeCells>
  <dataValidations count="1">
    <dataValidation allowBlank="1" showInputMessage="1" showErrorMessage="1" promptTitle="注意：新增科目必须以政府收支分类科目书或中央修订通知为准。" prompt="新增支出科目在此录入。&#10;根据科目编码汇总。" sqref="A27:B31"/>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F21" sqref="F21"/>
    </sheetView>
  </sheetViews>
  <sheetFormatPr defaultColWidth="8" defaultRowHeight="14.25" outlineLevelCol="3"/>
  <cols>
    <col min="1" max="1" width="25.25" style="37" customWidth="1"/>
    <col min="2" max="2" width="18.875" style="37" customWidth="1"/>
    <col min="3" max="3" width="27.125" style="37" customWidth="1"/>
    <col min="4" max="29" width="9" style="37" customWidth="1"/>
    <col min="30" max="16384" width="8" style="37"/>
  </cols>
  <sheetData>
    <row r="1" s="36" customFormat="1" ht="27" customHeight="1" spans="1:4">
      <c r="A1" s="38" t="s">
        <v>3443</v>
      </c>
      <c r="D1" s="39"/>
    </row>
    <row r="2" ht="33.95" customHeight="1" spans="1:3">
      <c r="A2" s="40" t="s">
        <v>3444</v>
      </c>
      <c r="B2" s="40"/>
      <c r="C2" s="40"/>
    </row>
    <row r="3" ht="17.1" customHeight="1" spans="1:3">
      <c r="A3" s="40"/>
      <c r="B3" s="40"/>
      <c r="C3" s="40"/>
    </row>
    <row r="4" ht="17.1" customHeight="1" spans="1:3">
      <c r="A4" s="41"/>
      <c r="B4" s="41"/>
      <c r="C4" s="49" t="s">
        <v>22</v>
      </c>
    </row>
    <row r="5" ht="30" customHeight="1" spans="1:3">
      <c r="A5" s="43" t="s">
        <v>85</v>
      </c>
      <c r="B5" s="43" t="s">
        <v>3445</v>
      </c>
      <c r="C5" s="43" t="s">
        <v>3446</v>
      </c>
    </row>
    <row r="6" ht="15.95" customHeight="1" spans="1:3">
      <c r="A6" s="44" t="s">
        <v>3447</v>
      </c>
      <c r="B6" s="45">
        <v>10210</v>
      </c>
      <c r="C6" s="45">
        <v>6200</v>
      </c>
    </row>
    <row r="7" ht="15.95" customHeight="1" spans="1:3">
      <c r="A7" s="44" t="s">
        <v>3448</v>
      </c>
      <c r="B7" s="45">
        <v>20979</v>
      </c>
      <c r="C7" s="45">
        <v>11000</v>
      </c>
    </row>
    <row r="8" ht="15.95" customHeight="1" spans="1:3">
      <c r="A8" s="46" t="s">
        <v>3449</v>
      </c>
      <c r="B8" s="47">
        <f>SUM(B6:B7)</f>
        <v>31189</v>
      </c>
      <c r="C8" s="47">
        <f>SUM(C6:C7)</f>
        <v>17200</v>
      </c>
    </row>
    <row r="9" ht="32.25" customHeight="1" spans="1:3">
      <c r="A9" s="48" t="s">
        <v>0</v>
      </c>
      <c r="B9" s="48"/>
      <c r="C9" s="48"/>
    </row>
  </sheetData>
  <mergeCells count="2">
    <mergeCell ref="A2:C2"/>
    <mergeCell ref="A9:C9"/>
  </mergeCells>
  <pageMargins left="0.865972222222222" right="0.865972222222222" top="1.18055555555556" bottom="1.10208333333333" header="0.310416666666667" footer="0.310416666666667"/>
  <pageSetup paperSize="9" firstPageNumber="29" orientation="portrait" useFirstPageNumber="1"/>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F8" sqref="F8"/>
    </sheetView>
  </sheetViews>
  <sheetFormatPr defaultColWidth="8" defaultRowHeight="14.25" outlineLevelCol="4"/>
  <cols>
    <col min="1" max="1" width="25.25" style="37" customWidth="1"/>
    <col min="2" max="2" width="18.875" style="37" customWidth="1"/>
    <col min="3" max="3" width="11.75" style="37" customWidth="1"/>
    <col min="4" max="4" width="21.375" style="37" customWidth="1"/>
    <col min="5" max="30" width="9" style="37" customWidth="1"/>
    <col min="31" max="16384" width="8" style="37"/>
  </cols>
  <sheetData>
    <row r="1" s="36" customFormat="1" ht="27" customHeight="1" spans="1:5">
      <c r="A1" s="38" t="s">
        <v>3450</v>
      </c>
      <c r="E1" s="39"/>
    </row>
    <row r="2" ht="33.95" customHeight="1" spans="1:4">
      <c r="A2" s="40" t="s">
        <v>3451</v>
      </c>
      <c r="B2" s="40"/>
      <c r="C2" s="40"/>
      <c r="D2" s="40"/>
    </row>
    <row r="3" ht="17.1" customHeight="1" spans="1:4">
      <c r="A3" s="40"/>
      <c r="B3" s="40"/>
      <c r="C3" s="40"/>
      <c r="D3" s="40"/>
    </row>
    <row r="4" ht="17.1" customHeight="1" spans="1:4">
      <c r="A4" s="41"/>
      <c r="B4" s="41"/>
      <c r="C4" s="41"/>
      <c r="D4" s="42" t="s">
        <v>22</v>
      </c>
    </row>
    <row r="5" ht="30" customHeight="1" spans="1:4">
      <c r="A5" s="43" t="s">
        <v>85</v>
      </c>
      <c r="B5" s="43" t="s">
        <v>3452</v>
      </c>
      <c r="C5" s="43" t="s">
        <v>3453</v>
      </c>
      <c r="D5" s="43" t="s">
        <v>3454</v>
      </c>
    </row>
    <row r="6" ht="15.95" customHeight="1" spans="1:4">
      <c r="A6" s="44" t="s">
        <v>3447</v>
      </c>
      <c r="B6" s="45">
        <v>7506</v>
      </c>
      <c r="C6" s="45">
        <v>2704</v>
      </c>
      <c r="D6" s="45">
        <v>41025</v>
      </c>
    </row>
    <row r="7" ht="15.95" customHeight="1" spans="1:4">
      <c r="A7" s="44" t="s">
        <v>3448</v>
      </c>
      <c r="B7" s="45">
        <v>19792</v>
      </c>
      <c r="C7" s="45">
        <v>1187</v>
      </c>
      <c r="D7" s="45">
        <v>1830</v>
      </c>
    </row>
    <row r="8" ht="15.95" customHeight="1" spans="1:4">
      <c r="A8" s="46" t="s">
        <v>3449</v>
      </c>
      <c r="B8" s="47">
        <f>SUM(B6:B7)</f>
        <v>27298</v>
      </c>
      <c r="C8" s="47">
        <f>SUM(C6:C7)</f>
        <v>3891</v>
      </c>
      <c r="D8" s="47">
        <f>SUM(D6:D7)</f>
        <v>42855</v>
      </c>
    </row>
    <row r="9" ht="32.25" customHeight="1" spans="1:4">
      <c r="A9" s="48" t="s">
        <v>0</v>
      </c>
      <c r="B9" s="48"/>
      <c r="C9" s="48"/>
      <c r="D9" s="48"/>
    </row>
  </sheetData>
  <mergeCells count="2">
    <mergeCell ref="A2:D2"/>
    <mergeCell ref="A9:D9"/>
  </mergeCells>
  <pageMargins left="0.865972222222222" right="0.865972222222222" top="1.18055555555556" bottom="1.10208333333333" header="0.310416666666667" footer="0.310416666666667"/>
  <pageSetup paperSize="9" firstPageNumber="29" orientation="portrait" useFirstPageNumber="1"/>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showGridLines="0" workbookViewId="0">
      <selection activeCell="E6" sqref="E6"/>
    </sheetView>
  </sheetViews>
  <sheetFormatPr defaultColWidth="9" defaultRowHeight="12.75" customHeight="1" outlineLevelCol="1"/>
  <cols>
    <col min="1" max="1" width="36" style="25" customWidth="1"/>
    <col min="2" max="2" width="33.75" style="25" customWidth="1"/>
    <col min="3" max="3" width="8" style="25" customWidth="1"/>
    <col min="4" max="16384" width="9" style="26"/>
  </cols>
  <sheetData>
    <row r="1" s="25" customFormat="1" ht="15.75" customHeight="1" spans="1:2">
      <c r="A1" s="27" t="s">
        <v>3455</v>
      </c>
      <c r="B1" s="8"/>
    </row>
    <row r="2" s="25" customFormat="1" ht="40.5" customHeight="1" spans="1:2">
      <c r="A2" s="28" t="s">
        <v>3456</v>
      </c>
      <c r="B2" s="29"/>
    </row>
    <row r="3" s="25" customFormat="1" ht="15" customHeight="1" spans="1:2">
      <c r="A3" s="30"/>
      <c r="B3" s="31" t="s">
        <v>2726</v>
      </c>
    </row>
    <row r="4" s="25" customFormat="1" ht="34.5" customHeight="1" spans="1:2">
      <c r="A4" s="32" t="s">
        <v>85</v>
      </c>
      <c r="B4" s="32" t="s">
        <v>3457</v>
      </c>
    </row>
    <row r="5" s="25" customFormat="1" ht="34.5" customHeight="1" spans="1:2">
      <c r="A5" s="33" t="s">
        <v>3458</v>
      </c>
      <c r="B5" s="34"/>
    </row>
    <row r="6" s="25" customFormat="1" ht="34.5" customHeight="1" spans="1:2">
      <c r="A6" s="33" t="s">
        <v>3459</v>
      </c>
      <c r="B6" s="34">
        <v>15.8</v>
      </c>
    </row>
    <row r="7" s="25" customFormat="1" ht="34.5" customHeight="1" spans="1:2">
      <c r="A7" s="33" t="s">
        <v>3460</v>
      </c>
      <c r="B7" s="34">
        <v>543.89</v>
      </c>
    </row>
    <row r="8" s="25" customFormat="1" ht="34.5" customHeight="1" spans="1:2">
      <c r="A8" s="33" t="s">
        <v>3461</v>
      </c>
      <c r="B8" s="34">
        <v>170</v>
      </c>
    </row>
    <row r="9" s="25" customFormat="1" ht="34.5" customHeight="1" spans="1:2">
      <c r="A9" s="33" t="s">
        <v>3462</v>
      </c>
      <c r="B9" s="34">
        <v>373.89</v>
      </c>
    </row>
    <row r="10" s="25" customFormat="1" ht="34.5" customHeight="1" spans="1:2">
      <c r="A10" s="33" t="s">
        <v>2369</v>
      </c>
      <c r="B10" s="34">
        <v>559.69</v>
      </c>
    </row>
    <row r="11" s="25" customFormat="1" ht="24.75" customHeight="1"/>
    <row r="13" ht="43.5" customHeight="1" spans="1:2">
      <c r="A13" s="35" t="s">
        <v>3463</v>
      </c>
      <c r="B13" s="35"/>
    </row>
  </sheetData>
  <sheetProtection formatCells="0" formatColumns="0" formatRows="0" insertRows="0" insertColumns="0" insertHyperlinks="0" deleteColumns="0" deleteRows="0" sort="0" autoFilter="0" pivotTables="0"/>
  <mergeCells count="2">
    <mergeCell ref="A2:B2"/>
    <mergeCell ref="A13:B13"/>
  </mergeCells>
  <printOptions horizontalCentered="1"/>
  <pageMargins left="0.78740157480315" right="0.78740157480315" top="0.78740157480315" bottom="0.78740157480315" header="0" footer="0"/>
  <pageSetup paperSize="9" orientation="portrait" horizontalDpi="3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zoomScaleSheetLayoutView="70" workbookViewId="0">
      <pane xSplit="2" ySplit="4" topLeftCell="C5" activePane="bottomRight" state="frozenSplit"/>
      <selection/>
      <selection pane="topRight"/>
      <selection pane="bottomLeft"/>
      <selection pane="bottomRight" activeCell="F12" sqref="F12"/>
    </sheetView>
  </sheetViews>
  <sheetFormatPr defaultColWidth="9" defaultRowHeight="14.25" outlineLevelCol="5"/>
  <cols>
    <col min="1" max="1" width="6.125" style="2" customWidth="1"/>
    <col min="2" max="2" width="14.125" style="3" customWidth="1"/>
    <col min="3" max="3" width="8.875" style="4" customWidth="1"/>
    <col min="4" max="4" width="10.25" style="5" customWidth="1"/>
    <col min="5" max="5" width="50.125" style="4" customWidth="1"/>
    <col min="6" max="6" width="29.875" style="4" customWidth="1"/>
    <col min="7" max="16384" width="9" style="6"/>
  </cols>
  <sheetData>
    <row r="1" ht="27" customHeight="1" spans="1:6">
      <c r="A1" s="7" t="s">
        <v>3464</v>
      </c>
      <c r="B1" s="7"/>
      <c r="C1" s="7"/>
      <c r="F1" s="8"/>
    </row>
    <row r="2" ht="33.95" customHeight="1" spans="1:6">
      <c r="A2" s="9" t="s">
        <v>3465</v>
      </c>
      <c r="B2" s="9"/>
      <c r="C2" s="9"/>
      <c r="D2" s="9"/>
      <c r="E2" s="9"/>
      <c r="F2" s="9"/>
    </row>
    <row r="3" ht="17.1" customHeight="1" spans="1:6">
      <c r="A3" s="10"/>
      <c r="B3" s="11"/>
      <c r="C3" s="12"/>
      <c r="D3" s="13"/>
      <c r="E3" s="12"/>
      <c r="F3" s="14" t="s">
        <v>22</v>
      </c>
    </row>
    <row r="4" s="1" customFormat="1" ht="15.95" customHeight="1" spans="1:6">
      <c r="A4" s="15" t="s">
        <v>3466</v>
      </c>
      <c r="B4" s="15" t="s">
        <v>3467</v>
      </c>
      <c r="C4" s="15" t="s">
        <v>3468</v>
      </c>
      <c r="D4" s="16" t="s">
        <v>3469</v>
      </c>
      <c r="E4" s="15" t="s">
        <v>3470</v>
      </c>
      <c r="F4" s="15" t="s">
        <v>3471</v>
      </c>
    </row>
    <row r="5" ht="193.5" customHeight="1" spans="1:6">
      <c r="A5" s="17">
        <v>1</v>
      </c>
      <c r="B5" s="18" t="s">
        <v>3472</v>
      </c>
      <c r="C5" s="17" t="s">
        <v>3473</v>
      </c>
      <c r="D5" s="19">
        <v>10075.41</v>
      </c>
      <c r="E5" s="20" t="s">
        <v>3474</v>
      </c>
      <c r="F5" s="21" t="s">
        <v>3475</v>
      </c>
    </row>
    <row r="6" spans="1:6">
      <c r="A6" s="22"/>
      <c r="B6" s="23"/>
      <c r="C6" s="23"/>
      <c r="D6" s="24"/>
      <c r="E6" s="23"/>
      <c r="F6" s="23"/>
    </row>
    <row r="7" spans="1:6">
      <c r="A7" s="22"/>
      <c r="B7" s="23"/>
      <c r="C7" s="23"/>
      <c r="D7" s="24"/>
      <c r="E7" s="23"/>
      <c r="F7" s="23"/>
    </row>
    <row r="8" spans="1:6">
      <c r="A8" s="22"/>
      <c r="B8" s="23"/>
      <c r="C8" s="23"/>
      <c r="D8" s="24"/>
      <c r="E8" s="23"/>
      <c r="F8" s="23"/>
    </row>
    <row r="9" spans="1:6">
      <c r="A9" s="22"/>
      <c r="B9" s="23"/>
      <c r="C9" s="23"/>
      <c r="D9" s="24"/>
      <c r="E9" s="23"/>
      <c r="F9" s="23"/>
    </row>
  </sheetData>
  <mergeCells count="2">
    <mergeCell ref="A1:C1"/>
    <mergeCell ref="A2:F2"/>
  </mergeCells>
  <pageMargins left="0.865972222222222" right="0.865972222222222" top="1.18055555555556" bottom="1.10208333333333" header="0.310416666666667" footer="0.310416666666667"/>
  <pageSetup paperSize="9" fitToHeight="0" orientation="landscape" verticalDpi="1200"/>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7"/>
  <sheetViews>
    <sheetView showGridLines="0" topLeftCell="A4" workbookViewId="0">
      <selection activeCell="A15" sqref="A15"/>
    </sheetView>
  </sheetViews>
  <sheetFormatPr defaultColWidth="9" defaultRowHeight="14.25" customHeight="1"/>
  <cols>
    <col min="1" max="1" width="117.375" style="243" customWidth="1"/>
    <col min="2" max="16384" width="9" style="243"/>
  </cols>
  <sheetData>
    <row r="1" ht="48.75" customHeight="1" spans="1:1">
      <c r="A1" s="244" t="s">
        <v>3</v>
      </c>
    </row>
    <row r="2" s="241" customFormat="1" ht="27.95" customHeight="1" spans="1:1">
      <c r="A2" s="245" t="s">
        <v>4</v>
      </c>
    </row>
    <row r="3" s="241" customFormat="1" ht="27.95" customHeight="1" spans="1:1">
      <c r="A3" s="245" t="s">
        <v>5</v>
      </c>
    </row>
    <row r="4" s="241" customFormat="1" ht="27.95" customHeight="1" spans="1:1">
      <c r="A4" s="245" t="s">
        <v>6</v>
      </c>
    </row>
    <row r="5" s="241" customFormat="1" ht="27.95" customHeight="1" spans="1:1">
      <c r="A5" s="245" t="s">
        <v>7</v>
      </c>
    </row>
    <row r="6" s="241" customFormat="1" ht="27.95" customHeight="1" spans="1:1">
      <c r="A6" s="245" t="s">
        <v>8</v>
      </c>
    </row>
    <row r="7" s="241" customFormat="1" ht="27.95" customHeight="1" spans="1:1">
      <c r="A7" s="245" t="s">
        <v>9</v>
      </c>
    </row>
    <row r="8" s="241" customFormat="1" ht="27.95" customHeight="1" spans="1:1">
      <c r="A8" s="245" t="s">
        <v>10</v>
      </c>
    </row>
    <row r="9" s="241" customFormat="1" ht="27.95" customHeight="1" spans="1:1">
      <c r="A9" s="245" t="s">
        <v>11</v>
      </c>
    </row>
    <row r="10" s="241" customFormat="1" ht="27.95" customHeight="1" spans="1:1">
      <c r="A10" s="245" t="s">
        <v>12</v>
      </c>
    </row>
    <row r="11" s="241" customFormat="1" ht="27.95" customHeight="1" spans="1:1">
      <c r="A11" s="245" t="s">
        <v>13</v>
      </c>
    </row>
    <row r="12" s="241" customFormat="1" ht="27.95" customHeight="1" spans="1:1">
      <c r="A12" s="245" t="s">
        <v>14</v>
      </c>
    </row>
    <row r="13" s="241" customFormat="1" ht="27.95" customHeight="1" spans="1:1">
      <c r="A13" s="245" t="s">
        <v>15</v>
      </c>
    </row>
    <row r="14" s="241" customFormat="1" ht="27.95" customHeight="1" spans="1:1">
      <c r="A14" s="245" t="s">
        <v>16</v>
      </c>
    </row>
    <row r="15" s="242" customFormat="1" ht="27.95" customHeight="1" spans="1:1">
      <c r="A15" s="245" t="s">
        <v>17</v>
      </c>
    </row>
    <row r="16" ht="27.95" customHeight="1" spans="1:1">
      <c r="A16" s="245" t="s">
        <v>18</v>
      </c>
    </row>
    <row r="17" ht="27.95" customHeight="1" spans="1:1">
      <c r="A17" s="245" t="s">
        <v>19</v>
      </c>
    </row>
  </sheetData>
  <printOptions horizontalCentered="1"/>
  <pageMargins left="0.75" right="0.75" top="0.44" bottom="0.66" header="0.22" footer="0.51"/>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showGridLines="0" showZeros="0" zoomScale="93" zoomScaleNormal="93" workbookViewId="0">
      <pane ySplit="4" topLeftCell="A5" activePane="bottomLeft" state="frozen"/>
      <selection/>
      <selection pane="bottomLeft" activeCell="J38" sqref="J38"/>
    </sheetView>
  </sheetViews>
  <sheetFormatPr defaultColWidth="8.75" defaultRowHeight="13.5" outlineLevelCol="6"/>
  <cols>
    <col min="1" max="1" width="6.5" style="204" customWidth="1"/>
    <col min="2" max="2" width="29.75" style="204" customWidth="1"/>
    <col min="3" max="5" width="10.75" style="215" customWidth="1"/>
    <col min="6" max="7" width="8.5" style="215" customWidth="1"/>
    <col min="8" max="16384" width="8.75" style="204"/>
  </cols>
  <sheetData>
    <row r="1" ht="18" customHeight="1" spans="1:7">
      <c r="A1" s="216" t="s">
        <v>20</v>
      </c>
      <c r="B1" s="53"/>
      <c r="C1" s="217"/>
      <c r="D1" s="217"/>
      <c r="E1" s="217"/>
      <c r="F1" s="217"/>
      <c r="G1" s="217"/>
    </row>
    <row r="2" s="212" customFormat="1" ht="24" spans="1:7">
      <c r="A2" s="51" t="s">
        <v>21</v>
      </c>
      <c r="B2" s="51"/>
      <c r="C2" s="51"/>
      <c r="D2" s="51"/>
      <c r="E2" s="51"/>
      <c r="F2" s="51"/>
      <c r="G2" s="51"/>
    </row>
    <row r="3" ht="20.25" customHeight="1" spans="1:7">
      <c r="A3" s="53"/>
      <c r="B3" s="53"/>
      <c r="C3" s="217"/>
      <c r="D3" s="217"/>
      <c r="E3" s="217"/>
      <c r="F3" s="218" t="s">
        <v>22</v>
      </c>
      <c r="G3" s="218"/>
    </row>
    <row r="4" ht="33" customHeight="1" spans="1:7">
      <c r="A4" s="219" t="s">
        <v>23</v>
      </c>
      <c r="B4" s="220"/>
      <c r="C4" s="221" t="s">
        <v>24</v>
      </c>
      <c r="D4" s="221" t="s">
        <v>25</v>
      </c>
      <c r="E4" s="222" t="s">
        <v>26</v>
      </c>
      <c r="F4" s="223"/>
      <c r="G4" s="224"/>
    </row>
    <row r="5" ht="63" customHeight="1" spans="1:7">
      <c r="A5" s="225" t="s">
        <v>27</v>
      </c>
      <c r="B5" s="226" t="s">
        <v>28</v>
      </c>
      <c r="C5" s="227"/>
      <c r="D5" s="227"/>
      <c r="E5" s="106" t="s">
        <v>29</v>
      </c>
      <c r="F5" s="228" t="s">
        <v>30</v>
      </c>
      <c r="G5" s="228" t="s">
        <v>31</v>
      </c>
    </row>
    <row r="6" ht="20.1" customHeight="1" spans="1:7">
      <c r="A6" s="229" t="s">
        <v>32</v>
      </c>
      <c r="B6" s="230" t="s">
        <v>33</v>
      </c>
      <c r="C6" s="231">
        <f>SUM(C7:C23)</f>
        <v>58868</v>
      </c>
      <c r="D6" s="231">
        <f>SUM(D7:D23)</f>
        <v>48398</v>
      </c>
      <c r="E6" s="231">
        <f>SUM(E7:E23)</f>
        <v>51302</v>
      </c>
      <c r="F6" s="232">
        <f t="shared" ref="F6:F21" si="0">IFERROR($E6/C6,)</f>
        <v>0.87147516477543</v>
      </c>
      <c r="G6" s="232">
        <f t="shared" ref="G6:G21" si="1">IFERROR($E6/D6,)</f>
        <v>1.0600024794413</v>
      </c>
    </row>
    <row r="7" ht="20.1" customHeight="1" spans="1:7">
      <c r="A7" s="233" t="s">
        <v>34</v>
      </c>
      <c r="B7" s="115" t="s">
        <v>35</v>
      </c>
      <c r="C7" s="234">
        <v>15400</v>
      </c>
      <c r="D7" s="234">
        <v>13161</v>
      </c>
      <c r="E7" s="234">
        <v>14112</v>
      </c>
      <c r="F7" s="235">
        <f t="shared" si="0"/>
        <v>0.916363636363636</v>
      </c>
      <c r="G7" s="235">
        <f t="shared" si="1"/>
        <v>1.07225894688853</v>
      </c>
    </row>
    <row r="8" ht="20.1" customHeight="1" spans="1:7">
      <c r="A8" s="233" t="s">
        <v>36</v>
      </c>
      <c r="B8" s="115" t="s">
        <v>37</v>
      </c>
      <c r="C8" s="236">
        <v>5152</v>
      </c>
      <c r="D8" s="234">
        <v>1615</v>
      </c>
      <c r="E8" s="234">
        <v>1792</v>
      </c>
      <c r="F8" s="235">
        <f t="shared" si="0"/>
        <v>0.347826086956522</v>
      </c>
      <c r="G8" s="235">
        <f t="shared" si="1"/>
        <v>1.10959752321981</v>
      </c>
    </row>
    <row r="9" ht="20.1" customHeight="1" spans="1:7">
      <c r="A9" s="233" t="s">
        <v>38</v>
      </c>
      <c r="B9" s="115" t="s">
        <v>39</v>
      </c>
      <c r="C9" s="234">
        <v>840</v>
      </c>
      <c r="D9" s="234">
        <v>969</v>
      </c>
      <c r="E9" s="234">
        <v>1019</v>
      </c>
      <c r="F9" s="235">
        <f t="shared" si="0"/>
        <v>1.21309523809524</v>
      </c>
      <c r="G9" s="235">
        <f t="shared" si="1"/>
        <v>1.0515995872033</v>
      </c>
    </row>
    <row r="10" ht="20.1" customHeight="1" spans="1:7">
      <c r="A10" s="233" t="s">
        <v>40</v>
      </c>
      <c r="B10" s="115" t="s">
        <v>41</v>
      </c>
      <c r="C10" s="234">
        <v>2436</v>
      </c>
      <c r="D10" s="234">
        <v>1791</v>
      </c>
      <c r="E10" s="234">
        <v>1887</v>
      </c>
      <c r="F10" s="235">
        <f t="shared" si="0"/>
        <v>0.774630541871921</v>
      </c>
      <c r="G10" s="235">
        <f t="shared" si="1"/>
        <v>1.0536013400335</v>
      </c>
    </row>
    <row r="11" ht="20.1" customHeight="1" spans="1:7">
      <c r="A11" s="233" t="s">
        <v>42</v>
      </c>
      <c r="B11" s="115" t="s">
        <v>43</v>
      </c>
      <c r="C11" s="234">
        <v>2400</v>
      </c>
      <c r="D11" s="234">
        <v>2142</v>
      </c>
      <c r="E11" s="234">
        <v>2320</v>
      </c>
      <c r="F11" s="235">
        <f t="shared" si="0"/>
        <v>0.966666666666667</v>
      </c>
      <c r="G11" s="235">
        <f t="shared" si="1"/>
        <v>1.08309990662932</v>
      </c>
    </row>
    <row r="12" ht="20.1" customHeight="1" spans="1:7">
      <c r="A12" s="233" t="s">
        <v>44</v>
      </c>
      <c r="B12" s="115" t="s">
        <v>45</v>
      </c>
      <c r="C12" s="234">
        <v>7412</v>
      </c>
      <c r="D12" s="234">
        <v>8377</v>
      </c>
      <c r="E12" s="234">
        <v>8400</v>
      </c>
      <c r="F12" s="235">
        <f t="shared" si="0"/>
        <v>1.1332973556395</v>
      </c>
      <c r="G12" s="235">
        <f t="shared" si="1"/>
        <v>1.00274561298794</v>
      </c>
    </row>
    <row r="13" ht="20.1" customHeight="1" spans="1:7">
      <c r="A13" s="233" t="s">
        <v>46</v>
      </c>
      <c r="B13" s="115" t="s">
        <v>47</v>
      </c>
      <c r="C13" s="234">
        <v>5700</v>
      </c>
      <c r="D13" s="234">
        <v>5776</v>
      </c>
      <c r="E13" s="234">
        <v>6200</v>
      </c>
      <c r="F13" s="235">
        <f t="shared" si="0"/>
        <v>1.08771929824561</v>
      </c>
      <c r="G13" s="235">
        <f t="shared" si="1"/>
        <v>1.07340720221607</v>
      </c>
    </row>
    <row r="14" ht="20.1" customHeight="1" spans="1:7">
      <c r="A14" s="233" t="s">
        <v>48</v>
      </c>
      <c r="B14" s="115" t="s">
        <v>49</v>
      </c>
      <c r="C14" s="234">
        <v>7511</v>
      </c>
      <c r="D14" s="234">
        <v>4773</v>
      </c>
      <c r="E14" s="234">
        <v>4982</v>
      </c>
      <c r="F14" s="235">
        <f t="shared" si="0"/>
        <v>0.663293835707629</v>
      </c>
      <c r="G14" s="235">
        <f t="shared" si="1"/>
        <v>1.04378797402053</v>
      </c>
    </row>
    <row r="15" ht="20.1" customHeight="1" spans="1:7">
      <c r="A15" s="233" t="s">
        <v>50</v>
      </c>
      <c r="B15" s="115" t="s">
        <v>51</v>
      </c>
      <c r="C15" s="234">
        <v>4723</v>
      </c>
      <c r="D15" s="234">
        <v>1447</v>
      </c>
      <c r="E15" s="234">
        <v>1500</v>
      </c>
      <c r="F15" s="235">
        <f t="shared" si="0"/>
        <v>0.317594749100148</v>
      </c>
      <c r="G15" s="235">
        <f t="shared" si="1"/>
        <v>1.03662750518314</v>
      </c>
    </row>
    <row r="16" ht="20.1" customHeight="1" spans="1:7">
      <c r="A16" s="233" t="s">
        <v>52</v>
      </c>
      <c r="B16" s="115" t="s">
        <v>53</v>
      </c>
      <c r="C16" s="234">
        <v>1862</v>
      </c>
      <c r="D16" s="234">
        <v>1188</v>
      </c>
      <c r="E16" s="234">
        <v>1260</v>
      </c>
      <c r="F16" s="235">
        <f t="shared" si="0"/>
        <v>0.676691729323308</v>
      </c>
      <c r="G16" s="235">
        <f t="shared" si="1"/>
        <v>1.06060606060606</v>
      </c>
    </row>
    <row r="17" ht="20.1" customHeight="1" spans="1:7">
      <c r="A17" s="233" t="s">
        <v>54</v>
      </c>
      <c r="B17" s="115" t="s">
        <v>55</v>
      </c>
      <c r="C17" s="234">
        <v>712</v>
      </c>
      <c r="D17" s="234">
        <v>298</v>
      </c>
      <c r="E17" s="234">
        <v>300</v>
      </c>
      <c r="F17" s="235">
        <f t="shared" si="0"/>
        <v>0.421348314606742</v>
      </c>
      <c r="G17" s="235">
        <f t="shared" si="1"/>
        <v>1.00671140939597</v>
      </c>
    </row>
    <row r="18" ht="20.1" customHeight="1" spans="1:7">
      <c r="A18" s="233" t="s">
        <v>56</v>
      </c>
      <c r="B18" s="115" t="s">
        <v>57</v>
      </c>
      <c r="C18" s="234">
        <v>4328</v>
      </c>
      <c r="D18" s="234">
        <v>6536</v>
      </c>
      <c r="E18" s="234">
        <v>6300</v>
      </c>
      <c r="F18" s="235">
        <f t="shared" si="0"/>
        <v>1.45563770794824</v>
      </c>
      <c r="G18" s="235">
        <f t="shared" si="1"/>
        <v>0.963892288861689</v>
      </c>
    </row>
    <row r="19" ht="20.1" customHeight="1" spans="1:7">
      <c r="A19" s="233" t="s">
        <v>58</v>
      </c>
      <c r="B19" s="115" t="s">
        <v>59</v>
      </c>
      <c r="C19" s="234"/>
      <c r="D19" s="234"/>
      <c r="E19" s="234"/>
      <c r="F19" s="235">
        <f t="shared" si="0"/>
        <v>0</v>
      </c>
      <c r="G19" s="235">
        <f t="shared" si="1"/>
        <v>0</v>
      </c>
    </row>
    <row r="20" ht="20.1" customHeight="1" spans="1:7">
      <c r="A20" s="233" t="s">
        <v>60</v>
      </c>
      <c r="B20" s="115" t="s">
        <v>61</v>
      </c>
      <c r="C20" s="234">
        <v>392</v>
      </c>
      <c r="D20" s="234">
        <v>325</v>
      </c>
      <c r="E20" s="234">
        <v>1230</v>
      </c>
      <c r="F20" s="235">
        <f t="shared" si="0"/>
        <v>3.13775510204082</v>
      </c>
      <c r="G20" s="235">
        <f t="shared" si="1"/>
        <v>3.78461538461538</v>
      </c>
    </row>
    <row r="21" ht="20.1" customHeight="1" spans="1:7">
      <c r="A21" s="233" t="s">
        <v>62</v>
      </c>
      <c r="B21" s="115" t="s">
        <v>63</v>
      </c>
      <c r="C21" s="234"/>
      <c r="D21" s="234"/>
      <c r="E21" s="234"/>
      <c r="F21" s="235">
        <f t="shared" si="0"/>
        <v>0</v>
      </c>
      <c r="G21" s="235">
        <f t="shared" si="1"/>
        <v>0</v>
      </c>
    </row>
    <row r="22" ht="20.1" customHeight="1" spans="1:7">
      <c r="A22" s="233"/>
      <c r="B22" s="115"/>
      <c r="C22" s="118"/>
      <c r="D22" s="118"/>
      <c r="E22" s="118"/>
      <c r="F22" s="235"/>
      <c r="G22" s="235"/>
    </row>
    <row r="23" ht="20.1" customHeight="1" spans="1:7">
      <c r="A23" s="233"/>
      <c r="B23" s="115"/>
      <c r="C23" s="118"/>
      <c r="D23" s="118"/>
      <c r="E23" s="118"/>
      <c r="F23" s="235"/>
      <c r="G23" s="235"/>
    </row>
    <row r="24" ht="20.1" customHeight="1" spans="1:7">
      <c r="A24" s="229" t="s">
        <v>64</v>
      </c>
      <c r="B24" s="230" t="s">
        <v>65</v>
      </c>
      <c r="C24" s="231">
        <f>SUM(C25:C34)</f>
        <v>27346</v>
      </c>
      <c r="D24" s="231">
        <f>SUM(D25:D34)</f>
        <v>27487</v>
      </c>
      <c r="E24" s="231">
        <f>SUM(E25:E34)</f>
        <v>29136</v>
      </c>
      <c r="F24" s="232">
        <f t="shared" ref="F24:F32" si="2">IFERROR($E24/C24,)</f>
        <v>1.06545747092811</v>
      </c>
      <c r="G24" s="232">
        <f t="shared" ref="G24:G32" si="3">IFERROR($E24/D24,)</f>
        <v>1.05999199621639</v>
      </c>
    </row>
    <row r="25" ht="20.1" customHeight="1" spans="1:7">
      <c r="A25" s="233" t="s">
        <v>66</v>
      </c>
      <c r="B25" s="115" t="s">
        <v>67</v>
      </c>
      <c r="C25" s="234">
        <v>9730</v>
      </c>
      <c r="D25" s="234">
        <v>8055</v>
      </c>
      <c r="E25" s="234">
        <v>3938</v>
      </c>
      <c r="F25" s="235">
        <f t="shared" si="2"/>
        <v>0.404727646454265</v>
      </c>
      <c r="G25" s="235">
        <f t="shared" si="3"/>
        <v>0.488888888888889</v>
      </c>
    </row>
    <row r="26" ht="20.1" customHeight="1" spans="1:7">
      <c r="A26" s="233" t="s">
        <v>68</v>
      </c>
      <c r="B26" s="115" t="s">
        <v>69</v>
      </c>
      <c r="C26" s="234">
        <v>6000</v>
      </c>
      <c r="D26" s="234">
        <v>4759</v>
      </c>
      <c r="E26" s="234">
        <v>4157</v>
      </c>
      <c r="F26" s="235">
        <f t="shared" si="2"/>
        <v>0.692833333333333</v>
      </c>
      <c r="G26" s="235">
        <f t="shared" si="3"/>
        <v>0.873502836730406</v>
      </c>
    </row>
    <row r="27" s="213" customFormat="1" ht="20.1" customHeight="1" spans="1:7">
      <c r="A27" s="233" t="s">
        <v>70</v>
      </c>
      <c r="B27" s="115" t="s">
        <v>71</v>
      </c>
      <c r="C27" s="234">
        <v>6000</v>
      </c>
      <c r="D27" s="234">
        <v>5365</v>
      </c>
      <c r="E27" s="234">
        <v>3732</v>
      </c>
      <c r="F27" s="235">
        <f t="shared" si="2"/>
        <v>0.622</v>
      </c>
      <c r="G27" s="235">
        <f t="shared" si="3"/>
        <v>0.695619757688723</v>
      </c>
    </row>
    <row r="28" ht="20.1" customHeight="1" spans="1:7">
      <c r="A28" s="233" t="s">
        <v>72</v>
      </c>
      <c r="B28" s="115" t="s">
        <v>73</v>
      </c>
      <c r="C28" s="234"/>
      <c r="D28" s="234">
        <v>1080</v>
      </c>
      <c r="E28" s="234"/>
      <c r="F28" s="235">
        <f t="shared" si="2"/>
        <v>0</v>
      </c>
      <c r="G28" s="235">
        <f t="shared" si="3"/>
        <v>0</v>
      </c>
    </row>
    <row r="29" ht="20.1" customHeight="1" spans="1:7">
      <c r="A29" s="233" t="s">
        <v>74</v>
      </c>
      <c r="B29" s="115" t="s">
        <v>75</v>
      </c>
      <c r="C29" s="234">
        <v>4216</v>
      </c>
      <c r="D29" s="234">
        <v>4515</v>
      </c>
      <c r="E29" s="234">
        <v>15469</v>
      </c>
      <c r="F29" s="235">
        <f t="shared" si="2"/>
        <v>3.66911764705882</v>
      </c>
      <c r="G29" s="235">
        <f t="shared" si="3"/>
        <v>3.42613510520487</v>
      </c>
    </row>
    <row r="30" ht="20.1" customHeight="1" spans="1:7">
      <c r="A30" s="233" t="s">
        <v>76</v>
      </c>
      <c r="B30" s="115" t="s">
        <v>77</v>
      </c>
      <c r="C30" s="234">
        <v>100</v>
      </c>
      <c r="D30" s="234">
        <v>219</v>
      </c>
      <c r="E30" s="234">
        <v>50</v>
      </c>
      <c r="F30" s="235">
        <f t="shared" si="2"/>
        <v>0.5</v>
      </c>
      <c r="G30" s="235">
        <f t="shared" si="3"/>
        <v>0.228310502283105</v>
      </c>
    </row>
    <row r="31" ht="20.1" customHeight="1" spans="1:7">
      <c r="A31" s="233" t="s">
        <v>78</v>
      </c>
      <c r="B31" s="115" t="s">
        <v>79</v>
      </c>
      <c r="C31" s="234">
        <v>800</v>
      </c>
      <c r="D31" s="234">
        <v>693</v>
      </c>
      <c r="E31" s="234">
        <v>690</v>
      </c>
      <c r="F31" s="235">
        <f t="shared" si="2"/>
        <v>0.8625</v>
      </c>
      <c r="G31" s="235">
        <f t="shared" si="3"/>
        <v>0.995670995670996</v>
      </c>
    </row>
    <row r="32" s="214" customFormat="1" ht="20.1" customHeight="1" spans="1:7">
      <c r="A32" s="233" t="s">
        <v>80</v>
      </c>
      <c r="B32" s="115" t="s">
        <v>81</v>
      </c>
      <c r="C32" s="234">
        <v>500</v>
      </c>
      <c r="D32" s="234">
        <v>2801</v>
      </c>
      <c r="E32" s="237">
        <v>1100</v>
      </c>
      <c r="F32" s="235">
        <f t="shared" si="2"/>
        <v>2.2</v>
      </c>
      <c r="G32" s="235">
        <f t="shared" si="3"/>
        <v>0.392716886826134</v>
      </c>
    </row>
    <row r="33" s="214" customFormat="1" ht="20.1" customHeight="1" spans="1:7">
      <c r="A33" s="233"/>
      <c r="B33" s="115"/>
      <c r="C33" s="118"/>
      <c r="D33" s="118"/>
      <c r="E33" s="238"/>
      <c r="F33" s="235"/>
      <c r="G33" s="235"/>
    </row>
    <row r="34" s="214" customFormat="1" ht="20.1" customHeight="1" spans="1:7">
      <c r="A34" s="233"/>
      <c r="B34" s="57"/>
      <c r="C34" s="118"/>
      <c r="D34" s="118"/>
      <c r="E34" s="238"/>
      <c r="F34" s="235"/>
      <c r="G34" s="235"/>
    </row>
    <row r="35" ht="20.1" customHeight="1" spans="1:7">
      <c r="A35" s="239" t="s">
        <v>82</v>
      </c>
      <c r="B35" s="240"/>
      <c r="C35" s="231">
        <f>C6+C24</f>
        <v>86214</v>
      </c>
      <c r="D35" s="231">
        <f>D6+D24</f>
        <v>75885</v>
      </c>
      <c r="E35" s="231">
        <f>E6+E24</f>
        <v>80438</v>
      </c>
      <c r="F35" s="232">
        <f>IFERROR($E35/C35,)</f>
        <v>0.933003920476953</v>
      </c>
      <c r="G35" s="232">
        <f>IFERROR($E35/D35,)</f>
        <v>1.05999868221651</v>
      </c>
    </row>
  </sheetData>
  <mergeCells count="7">
    <mergeCell ref="A2:G2"/>
    <mergeCell ref="F3:G3"/>
    <mergeCell ref="A4:B4"/>
    <mergeCell ref="E4:G4"/>
    <mergeCell ref="A35:B35"/>
    <mergeCell ref="C4:C5"/>
    <mergeCell ref="D4:D5"/>
  </mergeCells>
  <dataValidations count="1">
    <dataValidation allowBlank="1" showErrorMessage="1" promptTitle="注意：新增科目必须以政府收支分类科目书或中央修订通知为准。" prompt="新增款级收入科目在此录入" sqref="A22:B23 A33:B34"/>
  </dataValidations>
  <pageMargins left="0.865972222222222" right="0.865972222222222" top="1.18055555555556" bottom="1.10208333333333" header="0" footer="0"/>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98"/>
  <sheetViews>
    <sheetView showZeros="0" topLeftCell="A1261" workbookViewId="0">
      <selection activeCell="B5" sqref="B5"/>
    </sheetView>
  </sheetViews>
  <sheetFormatPr defaultColWidth="8.75" defaultRowHeight="13.5" outlineLevelCol="2"/>
  <cols>
    <col min="1" max="1" width="22.375" style="203" customWidth="1"/>
    <col min="2" max="2" width="42.25" style="204" customWidth="1"/>
    <col min="3" max="3" width="25.125" style="204" customWidth="1"/>
    <col min="4" max="16384" width="8.75" style="204"/>
  </cols>
  <sheetData>
    <row r="1" ht="15" spans="1:3">
      <c r="A1" s="205" t="s">
        <v>83</v>
      </c>
      <c r="B1" s="53"/>
      <c r="C1" s="53"/>
    </row>
    <row r="2" s="201" customFormat="1" ht="24" spans="1:3">
      <c r="A2" s="51" t="s">
        <v>84</v>
      </c>
      <c r="B2" s="51"/>
      <c r="C2" s="51"/>
    </row>
    <row r="3" s="202" customFormat="1" ht="15.75" spans="1:3">
      <c r="A3" s="206"/>
      <c r="B3" s="53"/>
      <c r="C3" s="207" t="s">
        <v>22</v>
      </c>
    </row>
    <row r="4" s="202" customFormat="1" ht="33" customHeight="1" spans="1:3">
      <c r="A4" s="208" t="s">
        <v>85</v>
      </c>
      <c r="B4" s="209"/>
      <c r="C4" s="106" t="s">
        <v>26</v>
      </c>
    </row>
    <row r="5" s="202" customFormat="1" ht="63" customHeight="1" spans="1:3">
      <c r="A5" s="210" t="s">
        <v>27</v>
      </c>
      <c r="B5" s="211" t="s">
        <v>28</v>
      </c>
      <c r="C5" s="106" t="s">
        <v>29</v>
      </c>
    </row>
    <row r="6" ht="14.25" spans="1:3">
      <c r="A6" s="194" t="s">
        <v>86</v>
      </c>
      <c r="B6" s="194" t="s">
        <v>87</v>
      </c>
      <c r="C6" s="195">
        <v>33897</v>
      </c>
    </row>
    <row r="7" ht="14.25" spans="1:3">
      <c r="A7" s="194" t="s">
        <v>88</v>
      </c>
      <c r="B7" s="194" t="s">
        <v>89</v>
      </c>
      <c r="C7" s="195">
        <v>531</v>
      </c>
    </row>
    <row r="8" ht="14.25" spans="1:3">
      <c r="A8" s="194" t="s">
        <v>90</v>
      </c>
      <c r="B8" s="194" t="s">
        <v>91</v>
      </c>
      <c r="C8" s="195">
        <v>204</v>
      </c>
    </row>
    <row r="9" ht="14.25" spans="1:3">
      <c r="A9" s="194" t="s">
        <v>92</v>
      </c>
      <c r="B9" s="194" t="s">
        <v>93</v>
      </c>
      <c r="C9" s="195">
        <v>166</v>
      </c>
    </row>
    <row r="10" ht="14.25" spans="1:3">
      <c r="A10" s="194" t="s">
        <v>94</v>
      </c>
      <c r="B10" s="194" t="s">
        <v>95</v>
      </c>
      <c r="C10" s="195">
        <v>0</v>
      </c>
    </row>
    <row r="11" ht="14.25" spans="1:3">
      <c r="A11" s="194" t="s">
        <v>96</v>
      </c>
      <c r="B11" s="194" t="s">
        <v>97</v>
      </c>
      <c r="C11" s="195">
        <v>50</v>
      </c>
    </row>
    <row r="12" ht="14.25" spans="1:3">
      <c r="A12" s="194" t="s">
        <v>98</v>
      </c>
      <c r="B12" s="194" t="s">
        <v>99</v>
      </c>
      <c r="C12" s="195">
        <v>0</v>
      </c>
    </row>
    <row r="13" ht="14.25" spans="1:3">
      <c r="A13" s="194" t="s">
        <v>100</v>
      </c>
      <c r="B13" s="194" t="s">
        <v>101</v>
      </c>
      <c r="C13" s="195">
        <v>0</v>
      </c>
    </row>
    <row r="14" ht="14.25" spans="1:3">
      <c r="A14" s="194" t="s">
        <v>102</v>
      </c>
      <c r="B14" s="194" t="s">
        <v>103</v>
      </c>
      <c r="C14" s="195">
        <v>0</v>
      </c>
    </row>
    <row r="15" ht="14.25" spans="1:3">
      <c r="A15" s="194" t="s">
        <v>104</v>
      </c>
      <c r="B15" s="194" t="s">
        <v>105</v>
      </c>
      <c r="C15" s="195">
        <v>44</v>
      </c>
    </row>
    <row r="16" ht="14.25" spans="1:3">
      <c r="A16" s="194" t="s">
        <v>106</v>
      </c>
      <c r="B16" s="194" t="s">
        <v>107</v>
      </c>
      <c r="C16" s="195">
        <v>0</v>
      </c>
    </row>
    <row r="17" ht="14.25" spans="1:3">
      <c r="A17" s="194" t="s">
        <v>108</v>
      </c>
      <c r="B17" s="194" t="s">
        <v>109</v>
      </c>
      <c r="C17" s="195">
        <v>67</v>
      </c>
    </row>
    <row r="18" ht="14.25" spans="1:3">
      <c r="A18" s="194" t="s">
        <v>110</v>
      </c>
      <c r="B18" s="194" t="s">
        <v>111</v>
      </c>
      <c r="C18" s="195">
        <v>0</v>
      </c>
    </row>
    <row r="19" ht="14.25" spans="1:3">
      <c r="A19" s="194" t="s">
        <v>112</v>
      </c>
      <c r="B19" s="194" t="s">
        <v>113</v>
      </c>
      <c r="C19" s="195">
        <v>268</v>
      </c>
    </row>
    <row r="20" ht="14.25" spans="1:3">
      <c r="A20" s="194" t="s">
        <v>114</v>
      </c>
      <c r="B20" s="194" t="s">
        <v>91</v>
      </c>
      <c r="C20" s="195">
        <v>151</v>
      </c>
    </row>
    <row r="21" ht="14.25" spans="1:3">
      <c r="A21" s="194" t="s">
        <v>115</v>
      </c>
      <c r="B21" s="194" t="s">
        <v>93</v>
      </c>
      <c r="C21" s="195">
        <v>0</v>
      </c>
    </row>
    <row r="22" ht="14.25" spans="1:3">
      <c r="A22" s="194" t="s">
        <v>116</v>
      </c>
      <c r="B22" s="194" t="s">
        <v>95</v>
      </c>
      <c r="C22" s="195">
        <v>0</v>
      </c>
    </row>
    <row r="23" ht="14.25" spans="1:3">
      <c r="A23" s="194" t="s">
        <v>117</v>
      </c>
      <c r="B23" s="194" t="s">
        <v>118</v>
      </c>
      <c r="C23" s="195">
        <v>40</v>
      </c>
    </row>
    <row r="24" ht="14.25" spans="1:3">
      <c r="A24" s="194" t="s">
        <v>119</v>
      </c>
      <c r="B24" s="194" t="s">
        <v>120</v>
      </c>
      <c r="C24" s="195">
        <v>0</v>
      </c>
    </row>
    <row r="25" ht="14.25" spans="1:3">
      <c r="A25" s="194" t="s">
        <v>121</v>
      </c>
      <c r="B25" s="194" t="s">
        <v>122</v>
      </c>
      <c r="C25" s="195">
        <v>20</v>
      </c>
    </row>
    <row r="26" ht="14.25" spans="1:3">
      <c r="A26" s="194" t="s">
        <v>123</v>
      </c>
      <c r="B26" s="194" t="s">
        <v>109</v>
      </c>
      <c r="C26" s="195">
        <v>57</v>
      </c>
    </row>
    <row r="27" ht="14.25" spans="1:3">
      <c r="A27" s="194" t="s">
        <v>124</v>
      </c>
      <c r="B27" s="194" t="s">
        <v>125</v>
      </c>
      <c r="C27" s="195">
        <v>0</v>
      </c>
    </row>
    <row r="28" ht="14.25" spans="1:3">
      <c r="A28" s="194" t="s">
        <v>126</v>
      </c>
      <c r="B28" s="194" t="s">
        <v>127</v>
      </c>
      <c r="C28" s="195">
        <v>15094</v>
      </c>
    </row>
    <row r="29" ht="14.25" spans="1:3">
      <c r="A29" s="194" t="s">
        <v>128</v>
      </c>
      <c r="B29" s="194" t="s">
        <v>91</v>
      </c>
      <c r="C29" s="195">
        <v>2721</v>
      </c>
    </row>
    <row r="30" ht="14.25" spans="1:3">
      <c r="A30" s="194" t="s">
        <v>129</v>
      </c>
      <c r="B30" s="194" t="s">
        <v>93</v>
      </c>
      <c r="C30" s="195">
        <v>5895</v>
      </c>
    </row>
    <row r="31" ht="14.25" spans="1:3">
      <c r="A31" s="194" t="s">
        <v>130</v>
      </c>
      <c r="B31" s="194" t="s">
        <v>95</v>
      </c>
      <c r="C31" s="195">
        <v>2058</v>
      </c>
    </row>
    <row r="32" ht="14.25" spans="1:3">
      <c r="A32" s="194" t="s">
        <v>131</v>
      </c>
      <c r="B32" s="194" t="s">
        <v>132</v>
      </c>
      <c r="C32" s="195">
        <v>0</v>
      </c>
    </row>
    <row r="33" ht="14.25" spans="1:3">
      <c r="A33" s="194" t="s">
        <v>133</v>
      </c>
      <c r="B33" s="194" t="s">
        <v>134</v>
      </c>
      <c r="C33" s="195">
        <v>0</v>
      </c>
    </row>
    <row r="34" ht="14.25" spans="1:3">
      <c r="A34" s="194" t="s">
        <v>135</v>
      </c>
      <c r="B34" s="194" t="s">
        <v>136</v>
      </c>
      <c r="C34" s="195">
        <v>0</v>
      </c>
    </row>
    <row r="35" ht="14.25" spans="1:3">
      <c r="A35" s="194" t="s">
        <v>137</v>
      </c>
      <c r="B35" s="194" t="s">
        <v>138</v>
      </c>
      <c r="C35" s="195">
        <v>0</v>
      </c>
    </row>
    <row r="36" ht="14.25" spans="1:3">
      <c r="A36" s="194" t="s">
        <v>139</v>
      </c>
      <c r="B36" s="194" t="s">
        <v>109</v>
      </c>
      <c r="C36" s="195">
        <v>4402</v>
      </c>
    </row>
    <row r="37" ht="14.25" spans="1:3">
      <c r="A37" s="194" t="s">
        <v>140</v>
      </c>
      <c r="B37" s="194" t="s">
        <v>141</v>
      </c>
      <c r="C37" s="195">
        <v>18</v>
      </c>
    </row>
    <row r="38" ht="14.25" spans="1:3">
      <c r="A38" s="194" t="s">
        <v>142</v>
      </c>
      <c r="B38" s="194" t="s">
        <v>143</v>
      </c>
      <c r="C38" s="195">
        <v>224</v>
      </c>
    </row>
    <row r="39" ht="14.25" spans="1:3">
      <c r="A39" s="194" t="s">
        <v>144</v>
      </c>
      <c r="B39" s="194" t="s">
        <v>91</v>
      </c>
      <c r="C39" s="195">
        <v>121</v>
      </c>
    </row>
    <row r="40" ht="14.25" spans="1:3">
      <c r="A40" s="194" t="s">
        <v>145</v>
      </c>
      <c r="B40" s="194" t="s">
        <v>93</v>
      </c>
      <c r="C40" s="195">
        <v>37</v>
      </c>
    </row>
    <row r="41" ht="14.25" spans="1:3">
      <c r="A41" s="194" t="s">
        <v>146</v>
      </c>
      <c r="B41" s="194" t="s">
        <v>95</v>
      </c>
      <c r="C41" s="195">
        <v>0</v>
      </c>
    </row>
    <row r="42" ht="14.25" spans="1:3">
      <c r="A42" s="194" t="s">
        <v>147</v>
      </c>
      <c r="B42" s="194" t="s">
        <v>148</v>
      </c>
      <c r="C42" s="195">
        <v>0</v>
      </c>
    </row>
    <row r="43" ht="14.25" spans="1:3">
      <c r="A43" s="194" t="s">
        <v>149</v>
      </c>
      <c r="B43" s="194" t="s">
        <v>150</v>
      </c>
      <c r="C43" s="195">
        <v>0</v>
      </c>
    </row>
    <row r="44" ht="14.25" spans="1:3">
      <c r="A44" s="194" t="s">
        <v>151</v>
      </c>
      <c r="B44" s="194" t="s">
        <v>152</v>
      </c>
      <c r="C44" s="195">
        <v>0</v>
      </c>
    </row>
    <row r="45" ht="14.25" spans="1:3">
      <c r="A45" s="194" t="s">
        <v>153</v>
      </c>
      <c r="B45" s="194" t="s">
        <v>154</v>
      </c>
      <c r="C45" s="195">
        <v>0</v>
      </c>
    </row>
    <row r="46" ht="14.25" spans="1:3">
      <c r="A46" s="194" t="s">
        <v>155</v>
      </c>
      <c r="B46" s="194" t="s">
        <v>156</v>
      </c>
      <c r="C46" s="195">
        <v>0</v>
      </c>
    </row>
    <row r="47" ht="14.25" spans="1:3">
      <c r="A47" s="194" t="s">
        <v>157</v>
      </c>
      <c r="B47" s="194" t="s">
        <v>109</v>
      </c>
      <c r="C47" s="195">
        <v>66</v>
      </c>
    </row>
    <row r="48" ht="14.25" spans="1:3">
      <c r="A48" s="194" t="s">
        <v>158</v>
      </c>
      <c r="B48" s="194" t="s">
        <v>159</v>
      </c>
      <c r="C48" s="195">
        <v>0</v>
      </c>
    </row>
    <row r="49" ht="14.25" spans="1:3">
      <c r="A49" s="194" t="s">
        <v>160</v>
      </c>
      <c r="B49" s="194" t="s">
        <v>161</v>
      </c>
      <c r="C49" s="195">
        <v>522</v>
      </c>
    </row>
    <row r="50" ht="14.25" spans="1:3">
      <c r="A50" s="194" t="s">
        <v>162</v>
      </c>
      <c r="B50" s="194" t="s">
        <v>91</v>
      </c>
      <c r="C50" s="195">
        <v>84</v>
      </c>
    </row>
    <row r="51" ht="14.25" spans="1:3">
      <c r="A51" s="194" t="s">
        <v>163</v>
      </c>
      <c r="B51" s="194" t="s">
        <v>93</v>
      </c>
      <c r="C51" s="195">
        <v>130</v>
      </c>
    </row>
    <row r="52" ht="14.25" spans="1:3">
      <c r="A52" s="194" t="s">
        <v>164</v>
      </c>
      <c r="B52" s="194" t="s">
        <v>95</v>
      </c>
      <c r="C52" s="195">
        <v>0</v>
      </c>
    </row>
    <row r="53" ht="14.25" spans="1:3">
      <c r="A53" s="194" t="s">
        <v>165</v>
      </c>
      <c r="B53" s="194" t="s">
        <v>166</v>
      </c>
      <c r="C53" s="195">
        <v>0</v>
      </c>
    </row>
    <row r="54" ht="14.25" spans="1:3">
      <c r="A54" s="194" t="s">
        <v>167</v>
      </c>
      <c r="B54" s="194" t="s">
        <v>168</v>
      </c>
      <c r="C54" s="195">
        <v>81</v>
      </c>
    </row>
    <row r="55" ht="14.25" spans="1:3">
      <c r="A55" s="194" t="s">
        <v>169</v>
      </c>
      <c r="B55" s="194" t="s">
        <v>170</v>
      </c>
      <c r="C55" s="195">
        <v>0</v>
      </c>
    </row>
    <row r="56" ht="14.25" spans="1:3">
      <c r="A56" s="194" t="s">
        <v>171</v>
      </c>
      <c r="B56" s="194" t="s">
        <v>172</v>
      </c>
      <c r="C56" s="195">
        <v>106</v>
      </c>
    </row>
    <row r="57" ht="14.25" spans="1:3">
      <c r="A57" s="194" t="s">
        <v>173</v>
      </c>
      <c r="B57" s="194" t="s">
        <v>174</v>
      </c>
      <c r="C57" s="195">
        <v>0</v>
      </c>
    </row>
    <row r="58" ht="14.25" spans="1:3">
      <c r="A58" s="194" t="s">
        <v>175</v>
      </c>
      <c r="B58" s="194" t="s">
        <v>109</v>
      </c>
      <c r="C58" s="195">
        <v>121</v>
      </c>
    </row>
    <row r="59" ht="14.25" spans="1:3">
      <c r="A59" s="194" t="s">
        <v>176</v>
      </c>
      <c r="B59" s="194" t="s">
        <v>177</v>
      </c>
      <c r="C59" s="195">
        <v>0</v>
      </c>
    </row>
    <row r="60" ht="14.25" spans="1:3">
      <c r="A60" s="194" t="s">
        <v>178</v>
      </c>
      <c r="B60" s="194" t="s">
        <v>179</v>
      </c>
      <c r="C60" s="195">
        <v>6332</v>
      </c>
    </row>
    <row r="61" ht="14.25" spans="1:3">
      <c r="A61" s="194" t="s">
        <v>180</v>
      </c>
      <c r="B61" s="194" t="s">
        <v>91</v>
      </c>
      <c r="C61" s="195">
        <v>5270</v>
      </c>
    </row>
    <row r="62" ht="14.25" spans="1:3">
      <c r="A62" s="194" t="s">
        <v>181</v>
      </c>
      <c r="B62" s="194" t="s">
        <v>93</v>
      </c>
      <c r="C62" s="195">
        <v>479</v>
      </c>
    </row>
    <row r="63" ht="14.25" spans="1:3">
      <c r="A63" s="194" t="s">
        <v>182</v>
      </c>
      <c r="B63" s="194" t="s">
        <v>95</v>
      </c>
      <c r="C63" s="195">
        <v>0</v>
      </c>
    </row>
    <row r="64" ht="14.25" spans="1:3">
      <c r="A64" s="194" t="s">
        <v>183</v>
      </c>
      <c r="B64" s="194" t="s">
        <v>184</v>
      </c>
      <c r="C64" s="195">
        <v>0</v>
      </c>
    </row>
    <row r="65" ht="14.25" spans="1:3">
      <c r="A65" s="194" t="s">
        <v>185</v>
      </c>
      <c r="B65" s="194" t="s">
        <v>186</v>
      </c>
      <c r="C65" s="195">
        <v>14</v>
      </c>
    </row>
    <row r="66" ht="14.25" spans="1:3">
      <c r="A66" s="194" t="s">
        <v>187</v>
      </c>
      <c r="B66" s="194" t="s">
        <v>188</v>
      </c>
      <c r="C66" s="195">
        <v>0</v>
      </c>
    </row>
    <row r="67" ht="14.25" spans="1:3">
      <c r="A67" s="194" t="s">
        <v>189</v>
      </c>
      <c r="B67" s="194" t="s">
        <v>190</v>
      </c>
      <c r="C67" s="195">
        <v>0</v>
      </c>
    </row>
    <row r="68" ht="14.25" spans="1:3">
      <c r="A68" s="194" t="s">
        <v>191</v>
      </c>
      <c r="B68" s="194" t="s">
        <v>192</v>
      </c>
      <c r="C68" s="195">
        <v>400</v>
      </c>
    </row>
    <row r="69" ht="14.25" spans="1:3">
      <c r="A69" s="194" t="s">
        <v>193</v>
      </c>
      <c r="B69" s="194" t="s">
        <v>109</v>
      </c>
      <c r="C69" s="195">
        <v>169</v>
      </c>
    </row>
    <row r="70" ht="14.25" spans="1:3">
      <c r="A70" s="194" t="s">
        <v>194</v>
      </c>
      <c r="B70" s="194" t="s">
        <v>195</v>
      </c>
      <c r="C70" s="195">
        <v>0</v>
      </c>
    </row>
    <row r="71" ht="14.25" spans="1:3">
      <c r="A71" s="194" t="s">
        <v>196</v>
      </c>
      <c r="B71" s="194" t="s">
        <v>197</v>
      </c>
      <c r="C71" s="195">
        <v>1250</v>
      </c>
    </row>
    <row r="72" ht="14.25" spans="1:3">
      <c r="A72" s="194" t="s">
        <v>198</v>
      </c>
      <c r="B72" s="194" t="s">
        <v>91</v>
      </c>
      <c r="C72" s="195">
        <v>0</v>
      </c>
    </row>
    <row r="73" ht="14.25" spans="1:3">
      <c r="A73" s="194" t="s">
        <v>199</v>
      </c>
      <c r="B73" s="194" t="s">
        <v>93</v>
      </c>
      <c r="C73" s="195">
        <v>1250</v>
      </c>
    </row>
    <row r="74" ht="14.25" spans="1:3">
      <c r="A74" s="194" t="s">
        <v>200</v>
      </c>
      <c r="B74" s="194" t="s">
        <v>95</v>
      </c>
      <c r="C74" s="195">
        <v>0</v>
      </c>
    </row>
    <row r="75" ht="14.25" spans="1:3">
      <c r="A75" s="194" t="s">
        <v>201</v>
      </c>
      <c r="B75" s="194" t="s">
        <v>190</v>
      </c>
      <c r="C75" s="195">
        <v>0</v>
      </c>
    </row>
    <row r="76" ht="14.25" spans="1:3">
      <c r="A76" s="194" t="s">
        <v>202</v>
      </c>
      <c r="B76" s="194" t="s">
        <v>203</v>
      </c>
      <c r="C76" s="195">
        <v>0</v>
      </c>
    </row>
    <row r="77" ht="14.25" spans="1:3">
      <c r="A77" s="194" t="s">
        <v>204</v>
      </c>
      <c r="B77" s="194" t="s">
        <v>109</v>
      </c>
      <c r="C77" s="195">
        <v>0</v>
      </c>
    </row>
    <row r="78" ht="14.25" spans="1:3">
      <c r="A78" s="194" t="s">
        <v>205</v>
      </c>
      <c r="B78" s="194" t="s">
        <v>206</v>
      </c>
      <c r="C78" s="195">
        <v>0</v>
      </c>
    </row>
    <row r="79" ht="14.25" spans="1:3">
      <c r="A79" s="194" t="s">
        <v>207</v>
      </c>
      <c r="B79" s="194" t="s">
        <v>208</v>
      </c>
      <c r="C79" s="195">
        <v>283</v>
      </c>
    </row>
    <row r="80" ht="14.25" spans="1:3">
      <c r="A80" s="194" t="s">
        <v>209</v>
      </c>
      <c r="B80" s="194" t="s">
        <v>91</v>
      </c>
      <c r="C80" s="195">
        <v>148</v>
      </c>
    </row>
    <row r="81" ht="14.25" spans="1:3">
      <c r="A81" s="194" t="s">
        <v>210</v>
      </c>
      <c r="B81" s="194" t="s">
        <v>93</v>
      </c>
      <c r="C81" s="195">
        <v>40</v>
      </c>
    </row>
    <row r="82" ht="14.25" spans="1:3">
      <c r="A82" s="194" t="s">
        <v>211</v>
      </c>
      <c r="B82" s="194" t="s">
        <v>95</v>
      </c>
      <c r="C82" s="195">
        <v>0</v>
      </c>
    </row>
    <row r="83" ht="14.25" spans="1:3">
      <c r="A83" s="194" t="s">
        <v>212</v>
      </c>
      <c r="B83" s="194" t="s">
        <v>213</v>
      </c>
      <c r="C83" s="195">
        <v>0</v>
      </c>
    </row>
    <row r="84" ht="14.25" spans="1:3">
      <c r="A84" s="194" t="s">
        <v>214</v>
      </c>
      <c r="B84" s="194" t="s">
        <v>215</v>
      </c>
      <c r="C84" s="195">
        <v>0</v>
      </c>
    </row>
    <row r="85" ht="14.25" spans="1:3">
      <c r="A85" s="194" t="s">
        <v>216</v>
      </c>
      <c r="B85" s="194" t="s">
        <v>190</v>
      </c>
      <c r="C85" s="195">
        <v>0</v>
      </c>
    </row>
    <row r="86" ht="14.25" spans="1:3">
      <c r="A86" s="194" t="s">
        <v>217</v>
      </c>
      <c r="B86" s="194" t="s">
        <v>109</v>
      </c>
      <c r="C86" s="195">
        <v>95</v>
      </c>
    </row>
    <row r="87" ht="14.25" spans="1:3">
      <c r="A87" s="194" t="s">
        <v>218</v>
      </c>
      <c r="B87" s="194" t="s">
        <v>219</v>
      </c>
      <c r="C87" s="195">
        <v>0</v>
      </c>
    </row>
    <row r="88" ht="14.25" spans="1:3">
      <c r="A88" s="194" t="s">
        <v>220</v>
      </c>
      <c r="B88" s="194" t="s">
        <v>221</v>
      </c>
      <c r="C88" s="195">
        <v>0</v>
      </c>
    </row>
    <row r="89" ht="14.25" spans="1:3">
      <c r="A89" s="194" t="s">
        <v>222</v>
      </c>
      <c r="B89" s="194" t="s">
        <v>91</v>
      </c>
      <c r="C89" s="195">
        <v>0</v>
      </c>
    </row>
    <row r="90" ht="14.25" spans="1:3">
      <c r="A90" s="194" t="s">
        <v>223</v>
      </c>
      <c r="B90" s="194" t="s">
        <v>93</v>
      </c>
      <c r="C90" s="195">
        <v>0</v>
      </c>
    </row>
    <row r="91" ht="14.25" spans="1:3">
      <c r="A91" s="194" t="s">
        <v>224</v>
      </c>
      <c r="B91" s="194" t="s">
        <v>95</v>
      </c>
      <c r="C91" s="195">
        <v>0</v>
      </c>
    </row>
    <row r="92" ht="14.25" spans="1:3">
      <c r="A92" s="194" t="s">
        <v>225</v>
      </c>
      <c r="B92" s="194" t="s">
        <v>226</v>
      </c>
      <c r="C92" s="195">
        <v>0</v>
      </c>
    </row>
    <row r="93" ht="14.25" spans="1:3">
      <c r="A93" s="194" t="s">
        <v>227</v>
      </c>
      <c r="B93" s="194" t="s">
        <v>228</v>
      </c>
      <c r="C93" s="195">
        <v>0</v>
      </c>
    </row>
    <row r="94" ht="14.25" spans="1:3">
      <c r="A94" s="194" t="s">
        <v>229</v>
      </c>
      <c r="B94" s="194" t="s">
        <v>190</v>
      </c>
      <c r="C94" s="195">
        <v>0</v>
      </c>
    </row>
    <row r="95" ht="14.25" spans="1:3">
      <c r="A95" s="194" t="s">
        <v>230</v>
      </c>
      <c r="B95" s="194" t="s">
        <v>231</v>
      </c>
      <c r="C95" s="195">
        <v>0</v>
      </c>
    </row>
    <row r="96" ht="14.25" spans="1:3">
      <c r="A96" s="194" t="s">
        <v>232</v>
      </c>
      <c r="B96" s="194" t="s">
        <v>233</v>
      </c>
      <c r="C96" s="195">
        <v>0</v>
      </c>
    </row>
    <row r="97" ht="14.25" spans="1:3">
      <c r="A97" s="194" t="s">
        <v>234</v>
      </c>
      <c r="B97" s="194" t="s">
        <v>235</v>
      </c>
      <c r="C97" s="195">
        <v>0</v>
      </c>
    </row>
    <row r="98" ht="14.25" spans="1:3">
      <c r="A98" s="194" t="s">
        <v>236</v>
      </c>
      <c r="B98" s="194" t="s">
        <v>237</v>
      </c>
      <c r="C98" s="195">
        <v>0</v>
      </c>
    </row>
    <row r="99" ht="14.25" spans="1:3">
      <c r="A99" s="194" t="s">
        <v>238</v>
      </c>
      <c r="B99" s="194" t="s">
        <v>109</v>
      </c>
      <c r="C99" s="195">
        <v>0</v>
      </c>
    </row>
    <row r="100" ht="14.25" spans="1:3">
      <c r="A100" s="194" t="s">
        <v>239</v>
      </c>
      <c r="B100" s="194" t="s">
        <v>240</v>
      </c>
      <c r="C100" s="195">
        <v>0</v>
      </c>
    </row>
    <row r="101" ht="14.25" spans="1:3">
      <c r="A101" s="194" t="s">
        <v>241</v>
      </c>
      <c r="B101" s="194" t="s">
        <v>242</v>
      </c>
      <c r="C101" s="195">
        <v>1206</v>
      </c>
    </row>
    <row r="102" ht="14.25" spans="1:3">
      <c r="A102" s="194" t="s">
        <v>243</v>
      </c>
      <c r="B102" s="194" t="s">
        <v>91</v>
      </c>
      <c r="C102" s="195">
        <v>1092</v>
      </c>
    </row>
    <row r="103" ht="14.25" spans="1:3">
      <c r="A103" s="194" t="s">
        <v>244</v>
      </c>
      <c r="B103" s="194" t="s">
        <v>93</v>
      </c>
      <c r="C103" s="195">
        <v>0</v>
      </c>
    </row>
    <row r="104" ht="14.25" spans="1:3">
      <c r="A104" s="194" t="s">
        <v>245</v>
      </c>
      <c r="B104" s="194" t="s">
        <v>95</v>
      </c>
      <c r="C104" s="195">
        <v>0</v>
      </c>
    </row>
    <row r="105" ht="14.25" spans="1:3">
      <c r="A105" s="194" t="s">
        <v>246</v>
      </c>
      <c r="B105" s="194" t="s">
        <v>247</v>
      </c>
      <c r="C105" s="195">
        <v>0</v>
      </c>
    </row>
    <row r="106" ht="14.25" spans="1:3">
      <c r="A106" s="194" t="s">
        <v>248</v>
      </c>
      <c r="B106" s="194" t="s">
        <v>249</v>
      </c>
      <c r="C106" s="195">
        <v>0</v>
      </c>
    </row>
    <row r="107" ht="14.25" spans="1:3">
      <c r="A107" s="194" t="s">
        <v>250</v>
      </c>
      <c r="B107" s="194" t="s">
        <v>251</v>
      </c>
      <c r="C107" s="195">
        <v>0</v>
      </c>
    </row>
    <row r="108" ht="14.25" spans="1:3">
      <c r="A108" s="194" t="s">
        <v>252</v>
      </c>
      <c r="B108" s="194" t="s">
        <v>109</v>
      </c>
      <c r="C108" s="195">
        <v>114</v>
      </c>
    </row>
    <row r="109" ht="14.25" spans="1:3">
      <c r="A109" s="194" t="s">
        <v>253</v>
      </c>
      <c r="B109" s="194" t="s">
        <v>254</v>
      </c>
      <c r="C109" s="195">
        <v>0</v>
      </c>
    </row>
    <row r="110" ht="14.25" spans="1:3">
      <c r="A110" s="194" t="s">
        <v>255</v>
      </c>
      <c r="B110" s="194" t="s">
        <v>256</v>
      </c>
      <c r="C110" s="195">
        <v>2309</v>
      </c>
    </row>
    <row r="111" ht="14.25" spans="1:3">
      <c r="A111" s="194" t="s">
        <v>257</v>
      </c>
      <c r="B111" s="194" t="s">
        <v>91</v>
      </c>
      <c r="C111" s="195">
        <v>217</v>
      </c>
    </row>
    <row r="112" ht="14.25" spans="1:3">
      <c r="A112" s="194" t="s">
        <v>258</v>
      </c>
      <c r="B112" s="194" t="s">
        <v>93</v>
      </c>
      <c r="C112" s="195">
        <v>7</v>
      </c>
    </row>
    <row r="113" ht="14.25" spans="1:3">
      <c r="A113" s="194" t="s">
        <v>259</v>
      </c>
      <c r="B113" s="194" t="s">
        <v>95</v>
      </c>
      <c r="C113" s="195">
        <v>0</v>
      </c>
    </row>
    <row r="114" ht="14.25" spans="1:3">
      <c r="A114" s="194" t="s">
        <v>260</v>
      </c>
      <c r="B114" s="194" t="s">
        <v>261</v>
      </c>
      <c r="C114" s="195">
        <v>0</v>
      </c>
    </row>
    <row r="115" ht="14.25" spans="1:3">
      <c r="A115" s="194" t="s">
        <v>262</v>
      </c>
      <c r="B115" s="194" t="s">
        <v>263</v>
      </c>
      <c r="C115" s="195">
        <v>0</v>
      </c>
    </row>
    <row r="116" ht="14.25" spans="1:3">
      <c r="A116" s="194" t="s">
        <v>264</v>
      </c>
      <c r="B116" s="194" t="s">
        <v>265</v>
      </c>
      <c r="C116" s="195">
        <v>0</v>
      </c>
    </row>
    <row r="117" ht="14.25" spans="1:3">
      <c r="A117" s="194" t="s">
        <v>266</v>
      </c>
      <c r="B117" s="194" t="s">
        <v>267</v>
      </c>
      <c r="C117" s="195">
        <v>0</v>
      </c>
    </row>
    <row r="118" ht="14.25" spans="1:3">
      <c r="A118" s="194" t="s">
        <v>268</v>
      </c>
      <c r="B118" s="194" t="s">
        <v>269</v>
      </c>
      <c r="C118" s="195">
        <v>1655</v>
      </c>
    </row>
    <row r="119" ht="14.25" spans="1:3">
      <c r="A119" s="194" t="s">
        <v>270</v>
      </c>
      <c r="B119" s="194" t="s">
        <v>109</v>
      </c>
      <c r="C119" s="195">
        <v>87</v>
      </c>
    </row>
    <row r="120" ht="14.25" spans="1:3">
      <c r="A120" s="194" t="s">
        <v>271</v>
      </c>
      <c r="B120" s="194" t="s">
        <v>272</v>
      </c>
      <c r="C120" s="195">
        <v>343</v>
      </c>
    </row>
    <row r="121" ht="14.25" spans="1:3">
      <c r="A121" s="194" t="s">
        <v>273</v>
      </c>
      <c r="B121" s="194" t="s">
        <v>274</v>
      </c>
      <c r="C121" s="195">
        <v>0</v>
      </c>
    </row>
    <row r="122" ht="14.25" spans="1:3">
      <c r="A122" s="194" t="s">
        <v>275</v>
      </c>
      <c r="B122" s="194" t="s">
        <v>91</v>
      </c>
      <c r="C122" s="195">
        <v>0</v>
      </c>
    </row>
    <row r="123" ht="14.25" spans="1:3">
      <c r="A123" s="194" t="s">
        <v>276</v>
      </c>
      <c r="B123" s="194" t="s">
        <v>93</v>
      </c>
      <c r="C123" s="195">
        <v>0</v>
      </c>
    </row>
    <row r="124" ht="14.25" spans="1:3">
      <c r="A124" s="194" t="s">
        <v>277</v>
      </c>
      <c r="B124" s="194" t="s">
        <v>95</v>
      </c>
      <c r="C124" s="195">
        <v>0</v>
      </c>
    </row>
    <row r="125" ht="14.25" spans="1:3">
      <c r="A125" s="194" t="s">
        <v>278</v>
      </c>
      <c r="B125" s="194" t="s">
        <v>279</v>
      </c>
      <c r="C125" s="195">
        <v>0</v>
      </c>
    </row>
    <row r="126" ht="14.25" spans="1:3">
      <c r="A126" s="194" t="s">
        <v>280</v>
      </c>
      <c r="B126" s="194" t="s">
        <v>281</v>
      </c>
      <c r="C126" s="195">
        <v>0</v>
      </c>
    </row>
    <row r="127" ht="14.25" spans="1:3">
      <c r="A127" s="194" t="s">
        <v>282</v>
      </c>
      <c r="B127" s="194" t="s">
        <v>283</v>
      </c>
      <c r="C127" s="195">
        <v>0</v>
      </c>
    </row>
    <row r="128" ht="14.25" spans="1:3">
      <c r="A128" s="194" t="s">
        <v>284</v>
      </c>
      <c r="B128" s="194" t="s">
        <v>285</v>
      </c>
      <c r="C128" s="195">
        <v>0</v>
      </c>
    </row>
    <row r="129" ht="14.25" spans="1:3">
      <c r="A129" s="194" t="s">
        <v>286</v>
      </c>
      <c r="B129" s="194" t="s">
        <v>287</v>
      </c>
      <c r="C129" s="195">
        <v>0</v>
      </c>
    </row>
    <row r="130" ht="14.25" spans="1:3">
      <c r="A130" s="194" t="s">
        <v>288</v>
      </c>
      <c r="B130" s="194" t="s">
        <v>289</v>
      </c>
      <c r="C130" s="195">
        <v>0</v>
      </c>
    </row>
    <row r="131" ht="14.25" spans="1:3">
      <c r="A131" s="194" t="s">
        <v>290</v>
      </c>
      <c r="B131" s="194" t="s">
        <v>109</v>
      </c>
      <c r="C131" s="195">
        <v>0</v>
      </c>
    </row>
    <row r="132" ht="14.25" spans="1:3">
      <c r="A132" s="194" t="s">
        <v>291</v>
      </c>
      <c r="B132" s="194" t="s">
        <v>292</v>
      </c>
      <c r="C132" s="195">
        <v>0</v>
      </c>
    </row>
    <row r="133" ht="14.25" spans="1:3">
      <c r="A133" s="194" t="s">
        <v>293</v>
      </c>
      <c r="B133" s="194" t="s">
        <v>294</v>
      </c>
      <c r="C133" s="195">
        <v>0</v>
      </c>
    </row>
    <row r="134" ht="14.25" spans="1:3">
      <c r="A134" s="194" t="s">
        <v>295</v>
      </c>
      <c r="B134" s="194" t="s">
        <v>91</v>
      </c>
      <c r="C134" s="195">
        <v>0</v>
      </c>
    </row>
    <row r="135" ht="14.25" spans="1:3">
      <c r="A135" s="194" t="s">
        <v>296</v>
      </c>
      <c r="B135" s="194" t="s">
        <v>93</v>
      </c>
      <c r="C135" s="195">
        <v>0</v>
      </c>
    </row>
    <row r="136" ht="14.25" spans="1:3">
      <c r="A136" s="194" t="s">
        <v>297</v>
      </c>
      <c r="B136" s="194" t="s">
        <v>95</v>
      </c>
      <c r="C136" s="195">
        <v>0</v>
      </c>
    </row>
    <row r="137" ht="14.25" spans="1:3">
      <c r="A137" s="194" t="s">
        <v>298</v>
      </c>
      <c r="B137" s="194" t="s">
        <v>299</v>
      </c>
      <c r="C137" s="195">
        <v>0</v>
      </c>
    </row>
    <row r="138" ht="14.25" spans="1:3">
      <c r="A138" s="194" t="s">
        <v>300</v>
      </c>
      <c r="B138" s="194" t="s">
        <v>109</v>
      </c>
      <c r="C138" s="195">
        <v>0</v>
      </c>
    </row>
    <row r="139" ht="14.25" spans="1:3">
      <c r="A139" s="194" t="s">
        <v>301</v>
      </c>
      <c r="B139" s="194" t="s">
        <v>302</v>
      </c>
      <c r="C139" s="195">
        <v>0</v>
      </c>
    </row>
    <row r="140" ht="14.25" spans="1:3">
      <c r="A140" s="194" t="s">
        <v>303</v>
      </c>
      <c r="B140" s="194" t="s">
        <v>304</v>
      </c>
      <c r="C140" s="195">
        <v>0</v>
      </c>
    </row>
    <row r="141" ht="14.25" spans="1:3">
      <c r="A141" s="194" t="s">
        <v>305</v>
      </c>
      <c r="B141" s="194" t="s">
        <v>91</v>
      </c>
      <c r="C141" s="195">
        <v>0</v>
      </c>
    </row>
    <row r="142" ht="14.25" spans="1:3">
      <c r="A142" s="194" t="s">
        <v>306</v>
      </c>
      <c r="B142" s="194" t="s">
        <v>93</v>
      </c>
      <c r="C142" s="195">
        <v>0</v>
      </c>
    </row>
    <row r="143" ht="14.25" spans="1:3">
      <c r="A143" s="194" t="s">
        <v>307</v>
      </c>
      <c r="B143" s="194" t="s">
        <v>95</v>
      </c>
      <c r="C143" s="195">
        <v>0</v>
      </c>
    </row>
    <row r="144" ht="14.25" spans="1:3">
      <c r="A144" s="194" t="s">
        <v>308</v>
      </c>
      <c r="B144" s="194" t="s">
        <v>309</v>
      </c>
      <c r="C144" s="195">
        <v>0</v>
      </c>
    </row>
    <row r="145" ht="14.25" spans="1:3">
      <c r="A145" s="194" t="s">
        <v>310</v>
      </c>
      <c r="B145" s="194" t="s">
        <v>311</v>
      </c>
      <c r="C145" s="195">
        <v>0</v>
      </c>
    </row>
    <row r="146" ht="14.25" spans="1:3">
      <c r="A146" s="194" t="s">
        <v>312</v>
      </c>
      <c r="B146" s="194" t="s">
        <v>109</v>
      </c>
      <c r="C146" s="195">
        <v>0</v>
      </c>
    </row>
    <row r="147" ht="14.25" spans="1:3">
      <c r="A147" s="194" t="s">
        <v>313</v>
      </c>
      <c r="B147" s="194" t="s">
        <v>314</v>
      </c>
      <c r="C147" s="195">
        <v>0</v>
      </c>
    </row>
    <row r="148" ht="14.25" spans="1:3">
      <c r="A148" s="194" t="s">
        <v>315</v>
      </c>
      <c r="B148" s="194" t="s">
        <v>316</v>
      </c>
      <c r="C148" s="195">
        <v>58</v>
      </c>
    </row>
    <row r="149" ht="14.25" spans="1:3">
      <c r="A149" s="194" t="s">
        <v>317</v>
      </c>
      <c r="B149" s="194" t="s">
        <v>91</v>
      </c>
      <c r="C149" s="195">
        <v>0</v>
      </c>
    </row>
    <row r="150" ht="14.25" spans="1:3">
      <c r="A150" s="194" t="s">
        <v>318</v>
      </c>
      <c r="B150" s="194" t="s">
        <v>93</v>
      </c>
      <c r="C150" s="195">
        <v>0</v>
      </c>
    </row>
    <row r="151" ht="14.25" spans="1:3">
      <c r="A151" s="194" t="s">
        <v>319</v>
      </c>
      <c r="B151" s="194" t="s">
        <v>95</v>
      </c>
      <c r="C151" s="195">
        <v>0</v>
      </c>
    </row>
    <row r="152" ht="14.25" spans="1:3">
      <c r="A152" s="194" t="s">
        <v>320</v>
      </c>
      <c r="B152" s="194" t="s">
        <v>321</v>
      </c>
      <c r="C152" s="195">
        <v>58</v>
      </c>
    </row>
    <row r="153" ht="14.25" spans="1:3">
      <c r="A153" s="194" t="s">
        <v>322</v>
      </c>
      <c r="B153" s="194" t="s">
        <v>323</v>
      </c>
      <c r="C153" s="195">
        <v>0</v>
      </c>
    </row>
    <row r="154" ht="14.25" spans="1:3">
      <c r="A154" s="194" t="s">
        <v>324</v>
      </c>
      <c r="B154" s="194" t="s">
        <v>325</v>
      </c>
      <c r="C154" s="195">
        <v>57</v>
      </c>
    </row>
    <row r="155" ht="14.25" spans="1:3">
      <c r="A155" s="194" t="s">
        <v>326</v>
      </c>
      <c r="B155" s="194" t="s">
        <v>91</v>
      </c>
      <c r="C155" s="195">
        <v>57</v>
      </c>
    </row>
    <row r="156" ht="14.25" spans="1:3">
      <c r="A156" s="194" t="s">
        <v>327</v>
      </c>
      <c r="B156" s="194" t="s">
        <v>93</v>
      </c>
      <c r="C156" s="195">
        <v>0</v>
      </c>
    </row>
    <row r="157" ht="14.25" spans="1:3">
      <c r="A157" s="194" t="s">
        <v>328</v>
      </c>
      <c r="B157" s="194" t="s">
        <v>95</v>
      </c>
      <c r="C157" s="195">
        <v>0</v>
      </c>
    </row>
    <row r="158" ht="14.25" spans="1:3">
      <c r="A158" s="194" t="s">
        <v>329</v>
      </c>
      <c r="B158" s="194" t="s">
        <v>122</v>
      </c>
      <c r="C158" s="195">
        <v>0</v>
      </c>
    </row>
    <row r="159" ht="14.25" spans="1:3">
      <c r="A159" s="194" t="s">
        <v>330</v>
      </c>
      <c r="B159" s="194" t="s">
        <v>109</v>
      </c>
      <c r="C159" s="195">
        <v>0</v>
      </c>
    </row>
    <row r="160" ht="14.25" spans="1:3">
      <c r="A160" s="194" t="s">
        <v>331</v>
      </c>
      <c r="B160" s="194" t="s">
        <v>332</v>
      </c>
      <c r="C160" s="195">
        <v>0</v>
      </c>
    </row>
    <row r="161" ht="14.25" spans="1:3">
      <c r="A161" s="194" t="s">
        <v>333</v>
      </c>
      <c r="B161" s="194" t="s">
        <v>334</v>
      </c>
      <c r="C161" s="195">
        <v>339</v>
      </c>
    </row>
    <row r="162" ht="14.25" spans="1:3">
      <c r="A162" s="194" t="s">
        <v>335</v>
      </c>
      <c r="B162" s="194" t="s">
        <v>91</v>
      </c>
      <c r="C162" s="195">
        <v>137</v>
      </c>
    </row>
    <row r="163" ht="14.25" spans="1:3">
      <c r="A163" s="194" t="s">
        <v>336</v>
      </c>
      <c r="B163" s="194" t="s">
        <v>93</v>
      </c>
      <c r="C163" s="195">
        <v>41</v>
      </c>
    </row>
    <row r="164" ht="14.25" spans="1:3">
      <c r="A164" s="194" t="s">
        <v>337</v>
      </c>
      <c r="B164" s="194" t="s">
        <v>95</v>
      </c>
      <c r="C164" s="195">
        <v>0</v>
      </c>
    </row>
    <row r="165" ht="14.25" spans="1:3">
      <c r="A165" s="194" t="s">
        <v>338</v>
      </c>
      <c r="B165" s="194" t="s">
        <v>339</v>
      </c>
      <c r="C165" s="195">
        <v>3</v>
      </c>
    </row>
    <row r="166" ht="14.25" spans="1:3">
      <c r="A166" s="194" t="s">
        <v>340</v>
      </c>
      <c r="B166" s="194" t="s">
        <v>109</v>
      </c>
      <c r="C166" s="195">
        <v>0</v>
      </c>
    </row>
    <row r="167" ht="14.25" spans="1:3">
      <c r="A167" s="194" t="s">
        <v>341</v>
      </c>
      <c r="B167" s="194" t="s">
        <v>342</v>
      </c>
      <c r="C167" s="195">
        <v>158</v>
      </c>
    </row>
    <row r="168" ht="14.25" spans="1:3">
      <c r="A168" s="194" t="s">
        <v>343</v>
      </c>
      <c r="B168" s="194" t="s">
        <v>344</v>
      </c>
      <c r="C168" s="195">
        <v>1839</v>
      </c>
    </row>
    <row r="169" ht="14.25" spans="1:3">
      <c r="A169" s="194" t="s">
        <v>345</v>
      </c>
      <c r="B169" s="194" t="s">
        <v>91</v>
      </c>
      <c r="C169" s="195">
        <v>858</v>
      </c>
    </row>
    <row r="170" ht="14.25" spans="1:3">
      <c r="A170" s="194" t="s">
        <v>346</v>
      </c>
      <c r="B170" s="194" t="s">
        <v>93</v>
      </c>
      <c r="C170" s="195">
        <v>730</v>
      </c>
    </row>
    <row r="171" ht="14.25" spans="1:3">
      <c r="A171" s="194" t="s">
        <v>347</v>
      </c>
      <c r="B171" s="194" t="s">
        <v>95</v>
      </c>
      <c r="C171" s="195">
        <v>0</v>
      </c>
    </row>
    <row r="172" ht="14.25" spans="1:3">
      <c r="A172" s="194" t="s">
        <v>348</v>
      </c>
      <c r="B172" s="194" t="s">
        <v>349</v>
      </c>
      <c r="C172" s="195">
        <v>0</v>
      </c>
    </row>
    <row r="173" ht="14.25" spans="1:3">
      <c r="A173" s="194" t="s">
        <v>350</v>
      </c>
      <c r="B173" s="194" t="s">
        <v>109</v>
      </c>
      <c r="C173" s="195">
        <v>251</v>
      </c>
    </row>
    <row r="174" ht="14.25" spans="1:3">
      <c r="A174" s="194" t="s">
        <v>351</v>
      </c>
      <c r="B174" s="194" t="s">
        <v>352</v>
      </c>
      <c r="C174" s="195">
        <v>0</v>
      </c>
    </row>
    <row r="175" ht="14.25" spans="1:3">
      <c r="A175" s="194" t="s">
        <v>353</v>
      </c>
      <c r="B175" s="194" t="s">
        <v>354</v>
      </c>
      <c r="C175" s="195">
        <v>1737</v>
      </c>
    </row>
    <row r="176" ht="14.25" spans="1:3">
      <c r="A176" s="194" t="s">
        <v>355</v>
      </c>
      <c r="B176" s="194" t="s">
        <v>91</v>
      </c>
      <c r="C176" s="195">
        <v>156</v>
      </c>
    </row>
    <row r="177" ht="14.25" spans="1:3">
      <c r="A177" s="194" t="s">
        <v>356</v>
      </c>
      <c r="B177" s="194" t="s">
        <v>93</v>
      </c>
      <c r="C177" s="195">
        <v>30</v>
      </c>
    </row>
    <row r="178" ht="14.25" spans="1:3">
      <c r="A178" s="194" t="s">
        <v>357</v>
      </c>
      <c r="B178" s="194" t="s">
        <v>95</v>
      </c>
      <c r="C178" s="195">
        <v>0</v>
      </c>
    </row>
    <row r="179" ht="14.25" spans="1:3">
      <c r="A179" s="194" t="s">
        <v>358</v>
      </c>
      <c r="B179" s="194" t="s">
        <v>359</v>
      </c>
      <c r="C179" s="195">
        <v>4</v>
      </c>
    </row>
    <row r="180" ht="14.25" spans="1:3">
      <c r="A180" s="194" t="s">
        <v>360</v>
      </c>
      <c r="B180" s="194" t="s">
        <v>109</v>
      </c>
      <c r="C180" s="195">
        <v>127</v>
      </c>
    </row>
    <row r="181" ht="14.25" spans="1:3">
      <c r="A181" s="194" t="s">
        <v>361</v>
      </c>
      <c r="B181" s="194" t="s">
        <v>362</v>
      </c>
      <c r="C181" s="195">
        <v>1420</v>
      </c>
    </row>
    <row r="182" ht="14.25" spans="1:3">
      <c r="A182" s="194" t="s">
        <v>363</v>
      </c>
      <c r="B182" s="194" t="s">
        <v>364</v>
      </c>
      <c r="C182" s="195">
        <v>366</v>
      </c>
    </row>
    <row r="183" ht="14.25" spans="1:3">
      <c r="A183" s="194" t="s">
        <v>365</v>
      </c>
      <c r="B183" s="194" t="s">
        <v>91</v>
      </c>
      <c r="C183" s="195">
        <v>147</v>
      </c>
    </row>
    <row r="184" ht="14.25" spans="1:3">
      <c r="A184" s="194" t="s">
        <v>366</v>
      </c>
      <c r="B184" s="194" t="s">
        <v>93</v>
      </c>
      <c r="C184" s="195">
        <v>0</v>
      </c>
    </row>
    <row r="185" ht="14.25" spans="1:3">
      <c r="A185" s="194" t="s">
        <v>367</v>
      </c>
      <c r="B185" s="194" t="s">
        <v>95</v>
      </c>
      <c r="C185" s="195">
        <v>0</v>
      </c>
    </row>
    <row r="186" ht="14.25" spans="1:3">
      <c r="A186" s="194" t="s">
        <v>368</v>
      </c>
      <c r="B186" s="194" t="s">
        <v>369</v>
      </c>
      <c r="C186" s="195">
        <v>0</v>
      </c>
    </row>
    <row r="187" ht="14.25" spans="1:3">
      <c r="A187" s="194" t="s">
        <v>370</v>
      </c>
      <c r="B187" s="194" t="s">
        <v>109</v>
      </c>
      <c r="C187" s="195">
        <v>85</v>
      </c>
    </row>
    <row r="188" ht="14.25" spans="1:3">
      <c r="A188" s="194" t="s">
        <v>371</v>
      </c>
      <c r="B188" s="194" t="s">
        <v>372</v>
      </c>
      <c r="C188" s="195">
        <v>134</v>
      </c>
    </row>
    <row r="189" ht="14.25" spans="1:3">
      <c r="A189" s="194" t="s">
        <v>373</v>
      </c>
      <c r="B189" s="194" t="s">
        <v>374</v>
      </c>
      <c r="C189" s="195">
        <v>149</v>
      </c>
    </row>
    <row r="190" ht="14.25" spans="1:3">
      <c r="A190" s="194" t="s">
        <v>375</v>
      </c>
      <c r="B190" s="194" t="s">
        <v>91</v>
      </c>
      <c r="C190" s="195">
        <v>85</v>
      </c>
    </row>
    <row r="191" ht="14.25" spans="1:3">
      <c r="A191" s="194" t="s">
        <v>376</v>
      </c>
      <c r="B191" s="194" t="s">
        <v>93</v>
      </c>
      <c r="C191" s="195">
        <v>0</v>
      </c>
    </row>
    <row r="192" ht="14.25" spans="1:3">
      <c r="A192" s="194" t="s">
        <v>377</v>
      </c>
      <c r="B192" s="194" t="s">
        <v>95</v>
      </c>
      <c r="C192" s="195">
        <v>15</v>
      </c>
    </row>
    <row r="193" ht="14.25" spans="1:3">
      <c r="A193" s="194" t="s">
        <v>378</v>
      </c>
      <c r="B193" s="194" t="s">
        <v>379</v>
      </c>
      <c r="C193" s="195">
        <v>34</v>
      </c>
    </row>
    <row r="194" ht="14.25" spans="1:3">
      <c r="A194" s="194" t="s">
        <v>380</v>
      </c>
      <c r="B194" s="194" t="s">
        <v>381</v>
      </c>
      <c r="C194" s="195">
        <v>0</v>
      </c>
    </row>
    <row r="195" ht="14.25" spans="1:3">
      <c r="A195" s="194" t="s">
        <v>382</v>
      </c>
      <c r="B195" s="194" t="s">
        <v>109</v>
      </c>
      <c r="C195" s="195">
        <v>0</v>
      </c>
    </row>
    <row r="196" ht="14.25" spans="1:3">
      <c r="A196" s="194" t="s">
        <v>383</v>
      </c>
      <c r="B196" s="194" t="s">
        <v>384</v>
      </c>
      <c r="C196" s="195">
        <v>15</v>
      </c>
    </row>
    <row r="197" ht="14.25" spans="1:3">
      <c r="A197" s="194" t="s">
        <v>385</v>
      </c>
      <c r="B197" s="194" t="s">
        <v>386</v>
      </c>
      <c r="C197" s="195">
        <v>0</v>
      </c>
    </row>
    <row r="198" ht="14.25" spans="1:3">
      <c r="A198" s="194" t="s">
        <v>387</v>
      </c>
      <c r="B198" s="194" t="s">
        <v>91</v>
      </c>
      <c r="C198" s="195">
        <v>0</v>
      </c>
    </row>
    <row r="199" ht="14.25" spans="1:3">
      <c r="A199" s="194" t="s">
        <v>388</v>
      </c>
      <c r="B199" s="194" t="s">
        <v>93</v>
      </c>
      <c r="C199" s="195">
        <v>0</v>
      </c>
    </row>
    <row r="200" ht="14.25" spans="1:3">
      <c r="A200" s="194" t="s">
        <v>389</v>
      </c>
      <c r="B200" s="194" t="s">
        <v>95</v>
      </c>
      <c r="C200" s="195">
        <v>0</v>
      </c>
    </row>
    <row r="201" ht="14.25" spans="1:3">
      <c r="A201" s="194" t="s">
        <v>390</v>
      </c>
      <c r="B201" s="194" t="s">
        <v>109</v>
      </c>
      <c r="C201" s="195">
        <v>0</v>
      </c>
    </row>
    <row r="202" ht="14.25" spans="1:3">
      <c r="A202" s="194" t="s">
        <v>391</v>
      </c>
      <c r="B202" s="194" t="s">
        <v>392</v>
      </c>
      <c r="C202" s="195">
        <v>0</v>
      </c>
    </row>
    <row r="203" ht="14.25" spans="1:3">
      <c r="A203" s="194" t="s">
        <v>393</v>
      </c>
      <c r="B203" s="194" t="s">
        <v>394</v>
      </c>
      <c r="C203" s="195">
        <v>0</v>
      </c>
    </row>
    <row r="204" ht="14.25" spans="1:3">
      <c r="A204" s="194" t="s">
        <v>395</v>
      </c>
      <c r="B204" s="194" t="s">
        <v>91</v>
      </c>
      <c r="C204" s="195">
        <v>0</v>
      </c>
    </row>
    <row r="205" ht="14.25" spans="1:3">
      <c r="A205" s="194" t="s">
        <v>396</v>
      </c>
      <c r="B205" s="194" t="s">
        <v>93</v>
      </c>
      <c r="C205" s="195">
        <v>0</v>
      </c>
    </row>
    <row r="206" ht="14.25" spans="1:3">
      <c r="A206" s="194" t="s">
        <v>397</v>
      </c>
      <c r="B206" s="194" t="s">
        <v>95</v>
      </c>
      <c r="C206" s="195">
        <v>0</v>
      </c>
    </row>
    <row r="207" ht="14.25" spans="1:3">
      <c r="A207" s="194" t="s">
        <v>398</v>
      </c>
      <c r="B207" s="194" t="s">
        <v>109</v>
      </c>
      <c r="C207" s="195">
        <v>0</v>
      </c>
    </row>
    <row r="208" ht="14.25" spans="1:3">
      <c r="A208" s="194" t="s">
        <v>399</v>
      </c>
      <c r="B208" s="194" t="s">
        <v>400</v>
      </c>
      <c r="C208" s="195">
        <v>0</v>
      </c>
    </row>
    <row r="209" ht="14.25" spans="1:3">
      <c r="A209" s="194" t="s">
        <v>401</v>
      </c>
      <c r="B209" s="194" t="s">
        <v>402</v>
      </c>
      <c r="C209" s="195">
        <v>0</v>
      </c>
    </row>
    <row r="210" ht="14.25" spans="1:3">
      <c r="A210" s="194" t="s">
        <v>403</v>
      </c>
      <c r="B210" s="194" t="s">
        <v>91</v>
      </c>
      <c r="C210" s="195">
        <v>0</v>
      </c>
    </row>
    <row r="211" ht="14.25" spans="1:3">
      <c r="A211" s="194" t="s">
        <v>404</v>
      </c>
      <c r="B211" s="194" t="s">
        <v>93</v>
      </c>
      <c r="C211" s="195">
        <v>0</v>
      </c>
    </row>
    <row r="212" ht="14.25" spans="1:3">
      <c r="A212" s="194" t="s">
        <v>405</v>
      </c>
      <c r="B212" s="194" t="s">
        <v>95</v>
      </c>
      <c r="C212" s="195">
        <v>0</v>
      </c>
    </row>
    <row r="213" ht="14.25" spans="1:3">
      <c r="A213" s="194" t="s">
        <v>406</v>
      </c>
      <c r="B213" s="194" t="s">
        <v>407</v>
      </c>
      <c r="C213" s="195">
        <v>0</v>
      </c>
    </row>
    <row r="214" ht="14.25" spans="1:3">
      <c r="A214" s="194" t="s">
        <v>408</v>
      </c>
      <c r="B214" s="194" t="s">
        <v>109</v>
      </c>
      <c r="C214" s="195">
        <v>0</v>
      </c>
    </row>
    <row r="215" ht="14.25" spans="1:3">
      <c r="A215" s="194" t="s">
        <v>409</v>
      </c>
      <c r="B215" s="194" t="s">
        <v>410</v>
      </c>
      <c r="C215" s="195">
        <v>0</v>
      </c>
    </row>
    <row r="216" ht="14.25" spans="1:3">
      <c r="A216" s="194" t="s">
        <v>411</v>
      </c>
      <c r="B216" s="194" t="s">
        <v>412</v>
      </c>
      <c r="C216" s="195">
        <v>1322</v>
      </c>
    </row>
    <row r="217" ht="14.25" spans="1:3">
      <c r="A217" s="194" t="s">
        <v>413</v>
      </c>
      <c r="B217" s="194" t="s">
        <v>91</v>
      </c>
      <c r="C217" s="195">
        <v>694</v>
      </c>
    </row>
    <row r="218" ht="14.25" spans="1:3">
      <c r="A218" s="194" t="s">
        <v>414</v>
      </c>
      <c r="B218" s="194" t="s">
        <v>93</v>
      </c>
      <c r="C218" s="195">
        <v>205</v>
      </c>
    </row>
    <row r="219" ht="14.25" spans="1:3">
      <c r="A219" s="194" t="s">
        <v>415</v>
      </c>
      <c r="B219" s="194" t="s">
        <v>95</v>
      </c>
      <c r="C219" s="195">
        <v>0</v>
      </c>
    </row>
    <row r="220" ht="14.25" spans="1:3">
      <c r="A220" s="194" t="s">
        <v>416</v>
      </c>
      <c r="B220" s="194" t="s">
        <v>417</v>
      </c>
      <c r="C220" s="195">
        <v>6</v>
      </c>
    </row>
    <row r="221" ht="14.25" spans="1:3">
      <c r="A221" s="194" t="s">
        <v>418</v>
      </c>
      <c r="B221" s="194" t="s">
        <v>419</v>
      </c>
      <c r="C221" s="195">
        <v>0</v>
      </c>
    </row>
    <row r="222" ht="14.25" spans="1:3">
      <c r="A222" s="194" t="s">
        <v>420</v>
      </c>
      <c r="B222" s="194" t="s">
        <v>190</v>
      </c>
      <c r="C222" s="195">
        <v>0</v>
      </c>
    </row>
    <row r="223" ht="14.25" spans="1:3">
      <c r="A223" s="194" t="s">
        <v>421</v>
      </c>
      <c r="B223" s="194" t="s">
        <v>422</v>
      </c>
      <c r="C223" s="195">
        <v>14</v>
      </c>
    </row>
    <row r="224" ht="14.25" spans="1:3">
      <c r="A224" s="194" t="s">
        <v>423</v>
      </c>
      <c r="B224" s="194" t="s">
        <v>424</v>
      </c>
      <c r="C224" s="195">
        <v>0</v>
      </c>
    </row>
    <row r="225" ht="14.25" spans="1:3">
      <c r="A225" s="194" t="s">
        <v>425</v>
      </c>
      <c r="B225" s="194" t="s">
        <v>426</v>
      </c>
      <c r="C225" s="195">
        <v>0</v>
      </c>
    </row>
    <row r="226" ht="14.25" spans="1:3">
      <c r="A226" s="194" t="s">
        <v>427</v>
      </c>
      <c r="B226" s="194" t="s">
        <v>428</v>
      </c>
      <c r="C226" s="195">
        <v>0</v>
      </c>
    </row>
    <row r="227" ht="14.25" spans="1:3">
      <c r="A227" s="194" t="s">
        <v>429</v>
      </c>
      <c r="B227" s="194" t="s">
        <v>430</v>
      </c>
      <c r="C227" s="195">
        <v>0</v>
      </c>
    </row>
    <row r="228" ht="14.25" spans="1:3">
      <c r="A228" s="194" t="s">
        <v>431</v>
      </c>
      <c r="B228" s="194" t="s">
        <v>432</v>
      </c>
      <c r="C228" s="195">
        <v>0</v>
      </c>
    </row>
    <row r="229" ht="14.25" spans="1:3">
      <c r="A229" s="194" t="s">
        <v>433</v>
      </c>
      <c r="B229" s="194" t="s">
        <v>109</v>
      </c>
      <c r="C229" s="195">
        <v>403</v>
      </c>
    </row>
    <row r="230" ht="14.25" spans="1:3">
      <c r="A230" s="194" t="s">
        <v>434</v>
      </c>
      <c r="B230" s="194" t="s">
        <v>435</v>
      </c>
      <c r="C230" s="195">
        <v>0</v>
      </c>
    </row>
    <row r="231" ht="14.25" spans="1:3">
      <c r="A231" s="194" t="s">
        <v>436</v>
      </c>
      <c r="B231" s="194" t="s">
        <v>437</v>
      </c>
      <c r="C231" s="195">
        <v>0</v>
      </c>
    </row>
    <row r="232" ht="14.25" spans="1:3">
      <c r="A232" s="194" t="s">
        <v>438</v>
      </c>
      <c r="B232" s="194" t="s">
        <v>91</v>
      </c>
      <c r="C232" s="195">
        <v>0</v>
      </c>
    </row>
    <row r="233" ht="14.25" spans="1:3">
      <c r="A233" s="194" t="s">
        <v>439</v>
      </c>
      <c r="B233" s="194" t="s">
        <v>440</v>
      </c>
      <c r="C233" s="195">
        <v>0</v>
      </c>
    </row>
    <row r="234" ht="14.25" spans="1:3">
      <c r="A234" s="194" t="s">
        <v>441</v>
      </c>
      <c r="B234" s="194" t="s">
        <v>95</v>
      </c>
      <c r="C234" s="195">
        <v>0</v>
      </c>
    </row>
    <row r="235" ht="14.25" spans="1:3">
      <c r="A235" s="194" t="s">
        <v>442</v>
      </c>
      <c r="B235" s="194" t="s">
        <v>349</v>
      </c>
      <c r="C235" s="195">
        <v>0</v>
      </c>
    </row>
    <row r="236" ht="14.25" spans="1:3">
      <c r="A236" s="194" t="s">
        <v>443</v>
      </c>
      <c r="B236" s="194" t="s">
        <v>109</v>
      </c>
      <c r="C236" s="195">
        <v>0</v>
      </c>
    </row>
    <row r="237" ht="14.25" spans="1:3">
      <c r="A237" s="194" t="s">
        <v>444</v>
      </c>
      <c r="B237" s="194" t="s">
        <v>445</v>
      </c>
      <c r="C237" s="195">
        <v>0</v>
      </c>
    </row>
    <row r="238" ht="14.25" spans="1:3">
      <c r="A238" s="194" t="s">
        <v>446</v>
      </c>
      <c r="B238" s="194" t="s">
        <v>447</v>
      </c>
      <c r="C238" s="195">
        <v>11</v>
      </c>
    </row>
    <row r="239" ht="14.25" spans="1:3">
      <c r="A239" s="194" t="s">
        <v>448</v>
      </c>
      <c r="B239" s="194" t="s">
        <v>91</v>
      </c>
      <c r="C239" s="195">
        <v>0</v>
      </c>
    </row>
    <row r="240" ht="14.25" spans="1:3">
      <c r="A240" s="194" t="s">
        <v>449</v>
      </c>
      <c r="B240" s="194" t="s">
        <v>440</v>
      </c>
      <c r="C240" s="195">
        <v>0</v>
      </c>
    </row>
    <row r="241" ht="14.25" spans="1:3">
      <c r="A241" s="194" t="s">
        <v>450</v>
      </c>
      <c r="B241" s="194" t="s">
        <v>95</v>
      </c>
      <c r="C241" s="195">
        <v>0</v>
      </c>
    </row>
    <row r="242" ht="14.25" spans="1:3">
      <c r="A242" s="194" t="s">
        <v>451</v>
      </c>
      <c r="B242" s="194" t="s">
        <v>452</v>
      </c>
      <c r="C242" s="195">
        <v>11</v>
      </c>
    </row>
    <row r="243" ht="14.25" spans="1:3">
      <c r="A243" s="194" t="s">
        <v>453</v>
      </c>
      <c r="B243" s="194" t="s">
        <v>454</v>
      </c>
      <c r="C243" s="195">
        <v>0</v>
      </c>
    </row>
    <row r="244" ht="14.25" spans="1:3">
      <c r="A244" s="194" t="s">
        <v>455</v>
      </c>
      <c r="B244" s="194" t="s">
        <v>456</v>
      </c>
      <c r="C244" s="195">
        <v>0</v>
      </c>
    </row>
    <row r="245" ht="14.25" spans="1:3">
      <c r="A245" s="194" t="s">
        <v>457</v>
      </c>
      <c r="B245" s="194" t="s">
        <v>458</v>
      </c>
      <c r="C245" s="195">
        <v>0</v>
      </c>
    </row>
    <row r="246" ht="14.25" spans="1:3">
      <c r="A246" s="194" t="s">
        <v>459</v>
      </c>
      <c r="B246" s="194" t="s">
        <v>460</v>
      </c>
      <c r="C246" s="195">
        <v>0</v>
      </c>
    </row>
    <row r="247" ht="14.25" spans="1:3">
      <c r="A247" s="194" t="s">
        <v>461</v>
      </c>
      <c r="B247" s="194" t="s">
        <v>462</v>
      </c>
      <c r="C247" s="195">
        <v>0</v>
      </c>
    </row>
    <row r="248" ht="14.25" spans="1:3">
      <c r="A248" s="194" t="s">
        <v>463</v>
      </c>
      <c r="B248" s="194" t="s">
        <v>464</v>
      </c>
      <c r="C248" s="195">
        <v>0</v>
      </c>
    </row>
    <row r="249" ht="14.25" spans="1:3">
      <c r="A249" s="194" t="s">
        <v>465</v>
      </c>
      <c r="B249" s="194" t="s">
        <v>466</v>
      </c>
      <c r="C249" s="195">
        <v>0</v>
      </c>
    </row>
    <row r="250" ht="14.25" spans="1:3">
      <c r="A250" s="194" t="s">
        <v>467</v>
      </c>
      <c r="B250" s="194" t="s">
        <v>468</v>
      </c>
      <c r="C250" s="195">
        <v>0</v>
      </c>
    </row>
    <row r="251" ht="14.25" spans="1:3">
      <c r="A251" s="194" t="s">
        <v>469</v>
      </c>
      <c r="B251" s="194" t="s">
        <v>470</v>
      </c>
      <c r="C251" s="195">
        <v>0</v>
      </c>
    </row>
    <row r="252" ht="14.25" spans="1:3">
      <c r="A252" s="194" t="s">
        <v>471</v>
      </c>
      <c r="B252" s="194" t="s">
        <v>472</v>
      </c>
      <c r="C252" s="195">
        <v>0</v>
      </c>
    </row>
    <row r="253" ht="14.25" spans="1:3">
      <c r="A253" s="194" t="s">
        <v>473</v>
      </c>
      <c r="B253" s="194" t="s">
        <v>474</v>
      </c>
      <c r="C253" s="195">
        <v>0</v>
      </c>
    </row>
    <row r="254" ht="14.25" spans="1:3">
      <c r="A254" s="194" t="s">
        <v>475</v>
      </c>
      <c r="B254" s="194" t="s">
        <v>476</v>
      </c>
      <c r="C254" s="195">
        <v>0</v>
      </c>
    </row>
    <row r="255" ht="14.25" spans="1:3">
      <c r="A255" s="194" t="s">
        <v>477</v>
      </c>
      <c r="B255" s="194" t="s">
        <v>478</v>
      </c>
      <c r="C255" s="195">
        <v>0</v>
      </c>
    </row>
    <row r="256" ht="14.25" spans="1:3">
      <c r="A256" s="194" t="s">
        <v>479</v>
      </c>
      <c r="B256" s="194" t="s">
        <v>480</v>
      </c>
      <c r="C256" s="195">
        <v>0</v>
      </c>
    </row>
    <row r="257" ht="14.25" spans="1:3">
      <c r="A257" s="194" t="s">
        <v>481</v>
      </c>
      <c r="B257" s="194" t="s">
        <v>482</v>
      </c>
      <c r="C257" s="195">
        <v>0</v>
      </c>
    </row>
    <row r="258" ht="14.25" spans="1:3">
      <c r="A258" s="194" t="s">
        <v>483</v>
      </c>
      <c r="B258" s="194" t="s">
        <v>484</v>
      </c>
      <c r="C258" s="195">
        <v>0</v>
      </c>
    </row>
    <row r="259" ht="14.25" spans="1:3">
      <c r="A259" s="194" t="s">
        <v>485</v>
      </c>
      <c r="B259" s="194" t="s">
        <v>486</v>
      </c>
      <c r="C259" s="195">
        <v>0</v>
      </c>
    </row>
    <row r="260" ht="14.25" spans="1:3">
      <c r="A260" s="194" t="s">
        <v>487</v>
      </c>
      <c r="B260" s="194" t="s">
        <v>488</v>
      </c>
      <c r="C260" s="195">
        <v>0</v>
      </c>
    </row>
    <row r="261" ht="14.25" spans="1:3">
      <c r="A261" s="194" t="s">
        <v>489</v>
      </c>
      <c r="B261" s="194" t="s">
        <v>490</v>
      </c>
      <c r="C261" s="195">
        <v>0</v>
      </c>
    </row>
    <row r="262" ht="14.25" spans="1:3">
      <c r="A262" s="194" t="s">
        <v>491</v>
      </c>
      <c r="B262" s="194" t="s">
        <v>492</v>
      </c>
      <c r="C262" s="195">
        <v>0</v>
      </c>
    </row>
    <row r="263" ht="14.25" spans="1:3">
      <c r="A263" s="194" t="s">
        <v>493</v>
      </c>
      <c r="B263" s="194" t="s">
        <v>494</v>
      </c>
      <c r="C263" s="195">
        <v>0</v>
      </c>
    </row>
    <row r="264" ht="14.25" spans="1:3">
      <c r="A264" s="194" t="s">
        <v>495</v>
      </c>
      <c r="B264" s="194" t="s">
        <v>496</v>
      </c>
      <c r="C264" s="195">
        <v>0</v>
      </c>
    </row>
    <row r="265" ht="14.25" spans="1:3">
      <c r="A265" s="194" t="s">
        <v>497</v>
      </c>
      <c r="B265" s="194" t="s">
        <v>498</v>
      </c>
      <c r="C265" s="195">
        <v>0</v>
      </c>
    </row>
    <row r="266" ht="14.25" spans="1:3">
      <c r="A266" s="194" t="s">
        <v>499</v>
      </c>
      <c r="B266" s="194" t="s">
        <v>500</v>
      </c>
      <c r="C266" s="195">
        <v>0</v>
      </c>
    </row>
    <row r="267" ht="14.25" spans="1:3">
      <c r="A267" s="194" t="s">
        <v>501</v>
      </c>
      <c r="B267" s="194" t="s">
        <v>502</v>
      </c>
      <c r="C267" s="195">
        <v>0</v>
      </c>
    </row>
    <row r="268" ht="14.25" spans="1:3">
      <c r="A268" s="194" t="s">
        <v>503</v>
      </c>
      <c r="B268" s="194" t="s">
        <v>504</v>
      </c>
      <c r="C268" s="195">
        <v>0</v>
      </c>
    </row>
    <row r="269" ht="14.25" spans="1:3">
      <c r="A269" s="194" t="s">
        <v>505</v>
      </c>
      <c r="B269" s="194" t="s">
        <v>506</v>
      </c>
      <c r="C269" s="195">
        <v>0</v>
      </c>
    </row>
    <row r="270" ht="14.25" spans="1:3">
      <c r="A270" s="194" t="s">
        <v>507</v>
      </c>
      <c r="B270" s="194" t="s">
        <v>508</v>
      </c>
      <c r="C270" s="195">
        <v>0</v>
      </c>
    </row>
    <row r="271" ht="14.25" spans="1:3">
      <c r="A271" s="194" t="s">
        <v>509</v>
      </c>
      <c r="B271" s="194" t="s">
        <v>510</v>
      </c>
      <c r="C271" s="195">
        <v>0</v>
      </c>
    </row>
    <row r="272" ht="14.25" spans="1:3">
      <c r="A272" s="194" t="s">
        <v>511</v>
      </c>
      <c r="B272" s="194" t="s">
        <v>512</v>
      </c>
      <c r="C272" s="195">
        <v>0</v>
      </c>
    </row>
    <row r="273" ht="14.25" spans="1:3">
      <c r="A273" s="194" t="s">
        <v>513</v>
      </c>
      <c r="B273" s="194" t="s">
        <v>514</v>
      </c>
      <c r="C273" s="195">
        <v>0</v>
      </c>
    </row>
    <row r="274" ht="14.25" spans="1:3">
      <c r="A274" s="194" t="s">
        <v>515</v>
      </c>
      <c r="B274" s="194" t="s">
        <v>516</v>
      </c>
      <c r="C274" s="195">
        <v>0</v>
      </c>
    </row>
    <row r="275" ht="14.25" spans="1:3">
      <c r="A275" s="194" t="s">
        <v>517</v>
      </c>
      <c r="B275" s="194" t="s">
        <v>518</v>
      </c>
      <c r="C275" s="195">
        <v>0</v>
      </c>
    </row>
    <row r="276" ht="14.25" spans="1:3">
      <c r="A276" s="194" t="s">
        <v>519</v>
      </c>
      <c r="B276" s="194" t="s">
        <v>520</v>
      </c>
      <c r="C276" s="195">
        <v>0</v>
      </c>
    </row>
    <row r="277" ht="14.25" spans="1:3">
      <c r="A277" s="194" t="s">
        <v>521</v>
      </c>
      <c r="B277" s="194" t="s">
        <v>522</v>
      </c>
      <c r="C277" s="195">
        <v>0</v>
      </c>
    </row>
    <row r="278" ht="14.25" spans="1:3">
      <c r="A278" s="194" t="s">
        <v>523</v>
      </c>
      <c r="B278" s="194" t="s">
        <v>524</v>
      </c>
      <c r="C278" s="195">
        <v>0</v>
      </c>
    </row>
    <row r="279" ht="14.25" spans="1:3">
      <c r="A279" s="194" t="s">
        <v>525</v>
      </c>
      <c r="B279" s="194" t="s">
        <v>526</v>
      </c>
      <c r="C279" s="195">
        <v>0</v>
      </c>
    </row>
    <row r="280" ht="14.25" spans="1:3">
      <c r="A280" s="194" t="s">
        <v>527</v>
      </c>
      <c r="B280" s="194" t="s">
        <v>528</v>
      </c>
      <c r="C280" s="195">
        <v>0</v>
      </c>
    </row>
    <row r="281" ht="14.25" spans="1:3">
      <c r="A281" s="194" t="s">
        <v>529</v>
      </c>
      <c r="B281" s="194" t="s">
        <v>530</v>
      </c>
      <c r="C281" s="195">
        <v>0</v>
      </c>
    </row>
    <row r="282" ht="14.25" spans="1:3">
      <c r="A282" s="194" t="s">
        <v>531</v>
      </c>
      <c r="B282" s="194" t="s">
        <v>532</v>
      </c>
      <c r="C282" s="195">
        <v>8937</v>
      </c>
    </row>
    <row r="283" ht="14.25" spans="1:3">
      <c r="A283" s="194" t="s">
        <v>533</v>
      </c>
      <c r="B283" s="194" t="s">
        <v>534</v>
      </c>
      <c r="C283" s="195">
        <v>0</v>
      </c>
    </row>
    <row r="284" ht="14.25" spans="1:3">
      <c r="A284" s="194" t="s">
        <v>535</v>
      </c>
      <c r="B284" s="194" t="s">
        <v>536</v>
      </c>
      <c r="C284" s="195">
        <v>0</v>
      </c>
    </row>
    <row r="285" ht="14.25" spans="1:3">
      <c r="A285" s="194" t="s">
        <v>537</v>
      </c>
      <c r="B285" s="194" t="s">
        <v>538</v>
      </c>
      <c r="C285" s="195">
        <v>0</v>
      </c>
    </row>
    <row r="286" ht="14.25" spans="1:3">
      <c r="A286" s="194" t="s">
        <v>539</v>
      </c>
      <c r="B286" s="194" t="s">
        <v>540</v>
      </c>
      <c r="C286" s="195">
        <v>8155</v>
      </c>
    </row>
    <row r="287" ht="14.25" spans="1:3">
      <c r="A287" s="194" t="s">
        <v>541</v>
      </c>
      <c r="B287" s="194" t="s">
        <v>91</v>
      </c>
      <c r="C287" s="195">
        <v>3065</v>
      </c>
    </row>
    <row r="288" ht="14.25" spans="1:3">
      <c r="A288" s="194" t="s">
        <v>542</v>
      </c>
      <c r="B288" s="194" t="s">
        <v>93</v>
      </c>
      <c r="C288" s="195">
        <v>3063</v>
      </c>
    </row>
    <row r="289" ht="14.25" spans="1:3">
      <c r="A289" s="194" t="s">
        <v>543</v>
      </c>
      <c r="B289" s="194" t="s">
        <v>95</v>
      </c>
      <c r="C289" s="195">
        <v>0</v>
      </c>
    </row>
    <row r="290" ht="14.25" spans="1:3">
      <c r="A290" s="194" t="s">
        <v>544</v>
      </c>
      <c r="B290" s="194" t="s">
        <v>190</v>
      </c>
      <c r="C290" s="195">
        <v>0</v>
      </c>
    </row>
    <row r="291" ht="14.25" spans="1:3">
      <c r="A291" s="194" t="s">
        <v>545</v>
      </c>
      <c r="B291" s="194" t="s">
        <v>546</v>
      </c>
      <c r="C291" s="195">
        <v>47</v>
      </c>
    </row>
    <row r="292" ht="14.25" spans="1:3">
      <c r="A292" s="194" t="s">
        <v>547</v>
      </c>
      <c r="B292" s="194" t="s">
        <v>548</v>
      </c>
      <c r="C292" s="195">
        <v>0</v>
      </c>
    </row>
    <row r="293" ht="14.25" spans="1:3">
      <c r="A293" s="194" t="s">
        <v>549</v>
      </c>
      <c r="B293" s="194" t="s">
        <v>550</v>
      </c>
      <c r="C293" s="195">
        <v>0</v>
      </c>
    </row>
    <row r="294" ht="14.25" spans="1:3">
      <c r="A294" s="194" t="s">
        <v>551</v>
      </c>
      <c r="B294" s="194" t="s">
        <v>552</v>
      </c>
      <c r="C294" s="195">
        <v>0</v>
      </c>
    </row>
    <row r="295" ht="14.25" spans="1:3">
      <c r="A295" s="194" t="s">
        <v>553</v>
      </c>
      <c r="B295" s="194" t="s">
        <v>109</v>
      </c>
      <c r="C295" s="195">
        <v>1980</v>
      </c>
    </row>
    <row r="296" ht="14.25" spans="1:3">
      <c r="A296" s="194" t="s">
        <v>554</v>
      </c>
      <c r="B296" s="194" t="s">
        <v>555</v>
      </c>
      <c r="C296" s="195">
        <v>0</v>
      </c>
    </row>
    <row r="297" ht="14.25" spans="1:3">
      <c r="A297" s="194" t="s">
        <v>556</v>
      </c>
      <c r="B297" s="194" t="s">
        <v>557</v>
      </c>
      <c r="C297" s="195">
        <v>0</v>
      </c>
    </row>
    <row r="298" ht="14.25" spans="1:3">
      <c r="A298" s="194" t="s">
        <v>558</v>
      </c>
      <c r="B298" s="194" t="s">
        <v>91</v>
      </c>
      <c r="C298" s="195">
        <v>0</v>
      </c>
    </row>
    <row r="299" ht="14.25" spans="1:3">
      <c r="A299" s="194" t="s">
        <v>559</v>
      </c>
      <c r="B299" s="194" t="s">
        <v>93</v>
      </c>
      <c r="C299" s="195">
        <v>0</v>
      </c>
    </row>
    <row r="300" ht="14.25" spans="1:3">
      <c r="A300" s="194" t="s">
        <v>560</v>
      </c>
      <c r="B300" s="194" t="s">
        <v>95</v>
      </c>
      <c r="C300" s="195">
        <v>0</v>
      </c>
    </row>
    <row r="301" ht="14.25" spans="1:3">
      <c r="A301" s="194" t="s">
        <v>561</v>
      </c>
      <c r="B301" s="194" t="s">
        <v>562</v>
      </c>
      <c r="C301" s="195">
        <v>0</v>
      </c>
    </row>
    <row r="302" ht="14.25" spans="1:3">
      <c r="A302" s="194" t="s">
        <v>563</v>
      </c>
      <c r="B302" s="194" t="s">
        <v>109</v>
      </c>
      <c r="C302" s="195">
        <v>0</v>
      </c>
    </row>
    <row r="303" ht="14.25" spans="1:3">
      <c r="A303" s="194" t="s">
        <v>564</v>
      </c>
      <c r="B303" s="194" t="s">
        <v>565</v>
      </c>
      <c r="C303" s="195">
        <v>0</v>
      </c>
    </row>
    <row r="304" ht="14.25" spans="1:3">
      <c r="A304" s="194" t="s">
        <v>566</v>
      </c>
      <c r="B304" s="194" t="s">
        <v>567</v>
      </c>
      <c r="C304" s="195">
        <v>22</v>
      </c>
    </row>
    <row r="305" ht="14.25" spans="1:3">
      <c r="A305" s="194" t="s">
        <v>568</v>
      </c>
      <c r="B305" s="194" t="s">
        <v>91</v>
      </c>
      <c r="C305" s="195">
        <v>0</v>
      </c>
    </row>
    <row r="306" ht="14.25" spans="1:3">
      <c r="A306" s="194" t="s">
        <v>569</v>
      </c>
      <c r="B306" s="194" t="s">
        <v>93</v>
      </c>
      <c r="C306" s="195">
        <v>22</v>
      </c>
    </row>
    <row r="307" ht="14.25" spans="1:3">
      <c r="A307" s="194" t="s">
        <v>570</v>
      </c>
      <c r="B307" s="194" t="s">
        <v>95</v>
      </c>
      <c r="C307" s="195">
        <v>0</v>
      </c>
    </row>
    <row r="308" ht="14.25" spans="1:3">
      <c r="A308" s="194" t="s">
        <v>571</v>
      </c>
      <c r="B308" s="194" t="s">
        <v>572</v>
      </c>
      <c r="C308" s="195">
        <v>0</v>
      </c>
    </row>
    <row r="309" ht="14.25" spans="1:3">
      <c r="A309" s="194" t="s">
        <v>573</v>
      </c>
      <c r="B309" s="194" t="s">
        <v>574</v>
      </c>
      <c r="C309" s="195">
        <v>0</v>
      </c>
    </row>
    <row r="310" ht="14.25" spans="1:3">
      <c r="A310" s="194" t="s">
        <v>575</v>
      </c>
      <c r="B310" s="194" t="s">
        <v>109</v>
      </c>
      <c r="C310" s="195">
        <v>0</v>
      </c>
    </row>
    <row r="311" ht="14.25" spans="1:3">
      <c r="A311" s="194" t="s">
        <v>576</v>
      </c>
      <c r="B311" s="194" t="s">
        <v>577</v>
      </c>
      <c r="C311" s="195">
        <v>0</v>
      </c>
    </row>
    <row r="312" ht="14.25" spans="1:3">
      <c r="A312" s="194" t="s">
        <v>578</v>
      </c>
      <c r="B312" s="194" t="s">
        <v>579</v>
      </c>
      <c r="C312" s="195">
        <v>175</v>
      </c>
    </row>
    <row r="313" ht="14.25" spans="1:3">
      <c r="A313" s="194" t="s">
        <v>580</v>
      </c>
      <c r="B313" s="194" t="s">
        <v>91</v>
      </c>
      <c r="C313" s="195">
        <v>0</v>
      </c>
    </row>
    <row r="314" ht="14.25" spans="1:3">
      <c r="A314" s="194" t="s">
        <v>581</v>
      </c>
      <c r="B314" s="194" t="s">
        <v>93</v>
      </c>
      <c r="C314" s="195">
        <v>70</v>
      </c>
    </row>
    <row r="315" ht="14.25" spans="1:3">
      <c r="A315" s="194" t="s">
        <v>582</v>
      </c>
      <c r="B315" s="194" t="s">
        <v>95</v>
      </c>
      <c r="C315" s="195">
        <v>0</v>
      </c>
    </row>
    <row r="316" ht="14.25" spans="1:3">
      <c r="A316" s="194" t="s">
        <v>583</v>
      </c>
      <c r="B316" s="194" t="s">
        <v>584</v>
      </c>
      <c r="C316" s="195">
        <v>0</v>
      </c>
    </row>
    <row r="317" ht="14.25" spans="1:3">
      <c r="A317" s="194" t="s">
        <v>585</v>
      </c>
      <c r="B317" s="194" t="s">
        <v>586</v>
      </c>
      <c r="C317" s="195">
        <v>0</v>
      </c>
    </row>
    <row r="318" ht="14.25" spans="1:3">
      <c r="A318" s="194" t="s">
        <v>587</v>
      </c>
      <c r="B318" s="194" t="s">
        <v>588</v>
      </c>
      <c r="C318" s="195">
        <v>0</v>
      </c>
    </row>
    <row r="319" ht="14.25" spans="1:3">
      <c r="A319" s="194" t="s">
        <v>589</v>
      </c>
      <c r="B319" s="194" t="s">
        <v>109</v>
      </c>
      <c r="C319" s="195">
        <v>81</v>
      </c>
    </row>
    <row r="320" ht="14.25" spans="1:3">
      <c r="A320" s="194" t="s">
        <v>590</v>
      </c>
      <c r="B320" s="194" t="s">
        <v>591</v>
      </c>
      <c r="C320" s="195">
        <v>24</v>
      </c>
    </row>
    <row r="321" ht="14.25" spans="1:3">
      <c r="A321" s="194" t="s">
        <v>592</v>
      </c>
      <c r="B321" s="194" t="s">
        <v>593</v>
      </c>
      <c r="C321" s="195">
        <v>585</v>
      </c>
    </row>
    <row r="322" ht="14.25" spans="1:3">
      <c r="A322" s="194" t="s">
        <v>594</v>
      </c>
      <c r="B322" s="194" t="s">
        <v>91</v>
      </c>
      <c r="C322" s="195">
        <v>330</v>
      </c>
    </row>
    <row r="323" ht="14.25" spans="1:3">
      <c r="A323" s="194" t="s">
        <v>595</v>
      </c>
      <c r="B323" s="194" t="s">
        <v>93</v>
      </c>
      <c r="C323" s="195">
        <v>252</v>
      </c>
    </row>
    <row r="324" ht="14.25" spans="1:3">
      <c r="A324" s="194" t="s">
        <v>596</v>
      </c>
      <c r="B324" s="194" t="s">
        <v>95</v>
      </c>
      <c r="C324" s="195">
        <v>0</v>
      </c>
    </row>
    <row r="325" ht="14.25" spans="1:3">
      <c r="A325" s="194" t="s">
        <v>597</v>
      </c>
      <c r="B325" s="194" t="s">
        <v>598</v>
      </c>
      <c r="C325" s="195">
        <v>0</v>
      </c>
    </row>
    <row r="326" ht="14.25" spans="1:3">
      <c r="A326" s="194" t="s">
        <v>599</v>
      </c>
      <c r="B326" s="194" t="s">
        <v>600</v>
      </c>
      <c r="C326" s="195">
        <v>0</v>
      </c>
    </row>
    <row r="327" ht="14.25" spans="1:3">
      <c r="A327" s="194" t="s">
        <v>601</v>
      </c>
      <c r="B327" s="194" t="s">
        <v>602</v>
      </c>
      <c r="C327" s="195">
        <v>0</v>
      </c>
    </row>
    <row r="328" ht="14.25" spans="1:3">
      <c r="A328" s="194" t="s">
        <v>603</v>
      </c>
      <c r="B328" s="194" t="s">
        <v>604</v>
      </c>
      <c r="C328" s="195">
        <v>3</v>
      </c>
    </row>
    <row r="329" ht="14.25" spans="1:3">
      <c r="A329" s="194" t="s">
        <v>605</v>
      </c>
      <c r="B329" s="194" t="s">
        <v>606</v>
      </c>
      <c r="C329" s="195">
        <v>0</v>
      </c>
    </row>
    <row r="330" ht="14.25" spans="1:3">
      <c r="A330" s="194" t="s">
        <v>607</v>
      </c>
      <c r="B330" s="194" t="s">
        <v>608</v>
      </c>
      <c r="C330" s="195">
        <v>0</v>
      </c>
    </row>
    <row r="331" ht="14.25" spans="1:3">
      <c r="A331" s="194" t="s">
        <v>609</v>
      </c>
      <c r="B331" s="194" t="s">
        <v>610</v>
      </c>
      <c r="C331" s="195">
        <v>0</v>
      </c>
    </row>
    <row r="332" ht="14.25" spans="1:3">
      <c r="A332" s="194" t="s">
        <v>611</v>
      </c>
      <c r="B332" s="194" t="s">
        <v>190</v>
      </c>
      <c r="C332" s="195">
        <v>0</v>
      </c>
    </row>
    <row r="333" ht="14.25" spans="1:3">
      <c r="A333" s="194" t="s">
        <v>612</v>
      </c>
      <c r="B333" s="194" t="s">
        <v>109</v>
      </c>
      <c r="C333" s="195">
        <v>0</v>
      </c>
    </row>
    <row r="334" ht="14.25" spans="1:3">
      <c r="A334" s="194" t="s">
        <v>613</v>
      </c>
      <c r="B334" s="194" t="s">
        <v>614</v>
      </c>
      <c r="C334" s="195">
        <v>0</v>
      </c>
    </row>
    <row r="335" ht="14.25" spans="1:3">
      <c r="A335" s="194" t="s">
        <v>615</v>
      </c>
      <c r="B335" s="194" t="s">
        <v>616</v>
      </c>
      <c r="C335" s="195">
        <v>0</v>
      </c>
    </row>
    <row r="336" ht="14.25" spans="1:3">
      <c r="A336" s="194" t="s">
        <v>617</v>
      </c>
      <c r="B336" s="194" t="s">
        <v>91</v>
      </c>
      <c r="C336" s="195">
        <v>0</v>
      </c>
    </row>
    <row r="337" ht="14.25" spans="1:3">
      <c r="A337" s="194" t="s">
        <v>618</v>
      </c>
      <c r="B337" s="194" t="s">
        <v>93</v>
      </c>
      <c r="C337" s="195">
        <v>0</v>
      </c>
    </row>
    <row r="338" ht="14.25" spans="1:3">
      <c r="A338" s="194" t="s">
        <v>619</v>
      </c>
      <c r="B338" s="194" t="s">
        <v>95</v>
      </c>
      <c r="C338" s="195">
        <v>0</v>
      </c>
    </row>
    <row r="339" ht="14.25" spans="1:3">
      <c r="A339" s="194" t="s">
        <v>620</v>
      </c>
      <c r="B339" s="194" t="s">
        <v>621</v>
      </c>
      <c r="C339" s="195">
        <v>0</v>
      </c>
    </row>
    <row r="340" ht="14.25" spans="1:3">
      <c r="A340" s="194" t="s">
        <v>622</v>
      </c>
      <c r="B340" s="194" t="s">
        <v>623</v>
      </c>
      <c r="C340" s="195">
        <v>0</v>
      </c>
    </row>
    <row r="341" ht="14.25" spans="1:3">
      <c r="A341" s="194" t="s">
        <v>624</v>
      </c>
      <c r="B341" s="194" t="s">
        <v>625</v>
      </c>
      <c r="C341" s="195">
        <v>0</v>
      </c>
    </row>
    <row r="342" ht="14.25" spans="1:3">
      <c r="A342" s="194" t="s">
        <v>626</v>
      </c>
      <c r="B342" s="194" t="s">
        <v>190</v>
      </c>
      <c r="C342" s="195">
        <v>0</v>
      </c>
    </row>
    <row r="343" ht="14.25" spans="1:3">
      <c r="A343" s="194" t="s">
        <v>627</v>
      </c>
      <c r="B343" s="194" t="s">
        <v>109</v>
      </c>
      <c r="C343" s="195">
        <v>0</v>
      </c>
    </row>
    <row r="344" ht="14.25" spans="1:3">
      <c r="A344" s="194" t="s">
        <v>628</v>
      </c>
      <c r="B344" s="194" t="s">
        <v>629</v>
      </c>
      <c r="C344" s="195">
        <v>0</v>
      </c>
    </row>
    <row r="345" ht="14.25" spans="1:3">
      <c r="A345" s="194" t="s">
        <v>630</v>
      </c>
      <c r="B345" s="194" t="s">
        <v>631</v>
      </c>
      <c r="C345" s="195">
        <v>0</v>
      </c>
    </row>
    <row r="346" ht="14.25" spans="1:3">
      <c r="A346" s="194" t="s">
        <v>632</v>
      </c>
      <c r="B346" s="194" t="s">
        <v>91</v>
      </c>
      <c r="C346" s="195">
        <v>0</v>
      </c>
    </row>
    <row r="347" ht="14.25" spans="1:3">
      <c r="A347" s="194" t="s">
        <v>633</v>
      </c>
      <c r="B347" s="194" t="s">
        <v>93</v>
      </c>
      <c r="C347" s="195">
        <v>0</v>
      </c>
    </row>
    <row r="348" ht="14.25" spans="1:3">
      <c r="A348" s="194" t="s">
        <v>634</v>
      </c>
      <c r="B348" s="194" t="s">
        <v>95</v>
      </c>
      <c r="C348" s="195">
        <v>0</v>
      </c>
    </row>
    <row r="349" ht="14.25" spans="1:3">
      <c r="A349" s="194" t="s">
        <v>635</v>
      </c>
      <c r="B349" s="194" t="s">
        <v>636</v>
      </c>
      <c r="C349" s="195">
        <v>0</v>
      </c>
    </row>
    <row r="350" ht="14.25" spans="1:3">
      <c r="A350" s="194" t="s">
        <v>637</v>
      </c>
      <c r="B350" s="194" t="s">
        <v>638</v>
      </c>
      <c r="C350" s="195">
        <v>0</v>
      </c>
    </row>
    <row r="351" ht="14.25" spans="1:3">
      <c r="A351" s="194" t="s">
        <v>639</v>
      </c>
      <c r="B351" s="194" t="s">
        <v>640</v>
      </c>
      <c r="C351" s="195">
        <v>0</v>
      </c>
    </row>
    <row r="352" ht="14.25" spans="1:3">
      <c r="A352" s="194" t="s">
        <v>641</v>
      </c>
      <c r="B352" s="194" t="s">
        <v>190</v>
      </c>
      <c r="C352" s="195">
        <v>0</v>
      </c>
    </row>
    <row r="353" ht="14.25" spans="1:3">
      <c r="A353" s="194" t="s">
        <v>642</v>
      </c>
      <c r="B353" s="194" t="s">
        <v>109</v>
      </c>
      <c r="C353" s="195">
        <v>0</v>
      </c>
    </row>
    <row r="354" ht="14.25" spans="1:3">
      <c r="A354" s="194" t="s">
        <v>643</v>
      </c>
      <c r="B354" s="194" t="s">
        <v>644</v>
      </c>
      <c r="C354" s="195">
        <v>0</v>
      </c>
    </row>
    <row r="355" ht="14.25" spans="1:3">
      <c r="A355" s="194" t="s">
        <v>645</v>
      </c>
      <c r="B355" s="194" t="s">
        <v>646</v>
      </c>
      <c r="C355" s="195">
        <v>0</v>
      </c>
    </row>
    <row r="356" ht="14.25" spans="1:3">
      <c r="A356" s="194" t="s">
        <v>647</v>
      </c>
      <c r="B356" s="194" t="s">
        <v>91</v>
      </c>
      <c r="C356" s="195">
        <v>0</v>
      </c>
    </row>
    <row r="357" ht="14.25" spans="1:3">
      <c r="A357" s="194" t="s">
        <v>648</v>
      </c>
      <c r="B357" s="194" t="s">
        <v>93</v>
      </c>
      <c r="C357" s="195">
        <v>0</v>
      </c>
    </row>
    <row r="358" ht="14.25" spans="1:3">
      <c r="A358" s="194" t="s">
        <v>649</v>
      </c>
      <c r="B358" s="194" t="s">
        <v>95</v>
      </c>
      <c r="C358" s="195">
        <v>0</v>
      </c>
    </row>
    <row r="359" ht="14.25" spans="1:3">
      <c r="A359" s="194" t="s">
        <v>650</v>
      </c>
      <c r="B359" s="194" t="s">
        <v>651</v>
      </c>
      <c r="C359" s="195">
        <v>0</v>
      </c>
    </row>
    <row r="360" ht="14.25" spans="1:3">
      <c r="A360" s="194" t="s">
        <v>652</v>
      </c>
      <c r="B360" s="194" t="s">
        <v>653</v>
      </c>
      <c r="C360" s="195">
        <v>0</v>
      </c>
    </row>
    <row r="361" ht="14.25" spans="1:3">
      <c r="A361" s="194" t="s">
        <v>654</v>
      </c>
      <c r="B361" s="194" t="s">
        <v>109</v>
      </c>
      <c r="C361" s="195">
        <v>0</v>
      </c>
    </row>
    <row r="362" ht="14.25" spans="1:3">
      <c r="A362" s="194" t="s">
        <v>655</v>
      </c>
      <c r="B362" s="194" t="s">
        <v>656</v>
      </c>
      <c r="C362" s="195">
        <v>0</v>
      </c>
    </row>
    <row r="363" ht="14.25" spans="1:3">
      <c r="A363" s="194" t="s">
        <v>657</v>
      </c>
      <c r="B363" s="194" t="s">
        <v>658</v>
      </c>
      <c r="C363" s="195">
        <v>0</v>
      </c>
    </row>
    <row r="364" ht="14.25" spans="1:3">
      <c r="A364" s="194" t="s">
        <v>659</v>
      </c>
      <c r="B364" s="194" t="s">
        <v>91</v>
      </c>
      <c r="C364" s="195">
        <v>0</v>
      </c>
    </row>
    <row r="365" ht="14.25" spans="1:3">
      <c r="A365" s="194" t="s">
        <v>660</v>
      </c>
      <c r="B365" s="194" t="s">
        <v>93</v>
      </c>
      <c r="C365" s="195">
        <v>0</v>
      </c>
    </row>
    <row r="366" ht="14.25" spans="1:3">
      <c r="A366" s="194" t="s">
        <v>661</v>
      </c>
      <c r="B366" s="194" t="s">
        <v>190</v>
      </c>
      <c r="C366" s="195">
        <v>0</v>
      </c>
    </row>
    <row r="367" ht="14.25" spans="1:3">
      <c r="A367" s="194" t="s">
        <v>662</v>
      </c>
      <c r="B367" s="194" t="s">
        <v>663</v>
      </c>
      <c r="C367" s="195">
        <v>0</v>
      </c>
    </row>
    <row r="368" ht="14.25" spans="1:3">
      <c r="A368" s="194" t="s">
        <v>664</v>
      </c>
      <c r="B368" s="194" t="s">
        <v>665</v>
      </c>
      <c r="C368" s="195">
        <v>0</v>
      </c>
    </row>
    <row r="369" ht="14.25" spans="1:3">
      <c r="A369" s="194" t="s">
        <v>666</v>
      </c>
      <c r="B369" s="194" t="s">
        <v>667</v>
      </c>
      <c r="C369" s="195">
        <v>0</v>
      </c>
    </row>
    <row r="370" ht="14.25" spans="1:3">
      <c r="A370" s="194" t="s">
        <v>668</v>
      </c>
      <c r="B370" s="194" t="s">
        <v>669</v>
      </c>
      <c r="C370" s="195">
        <v>0</v>
      </c>
    </row>
    <row r="371" ht="14.25" spans="1:3">
      <c r="A371" s="194" t="s">
        <v>670</v>
      </c>
      <c r="B371" s="194" t="s">
        <v>671</v>
      </c>
      <c r="C371" s="195">
        <v>0</v>
      </c>
    </row>
    <row r="372" ht="14.25" spans="1:3">
      <c r="A372" s="194" t="s">
        <v>672</v>
      </c>
      <c r="B372" s="194" t="s">
        <v>673</v>
      </c>
      <c r="C372" s="195">
        <v>33068</v>
      </c>
    </row>
    <row r="373" ht="14.25" spans="1:3">
      <c r="A373" s="194" t="s">
        <v>674</v>
      </c>
      <c r="B373" s="194" t="s">
        <v>675</v>
      </c>
      <c r="C373" s="195">
        <v>1012</v>
      </c>
    </row>
    <row r="374" ht="14.25" spans="1:3">
      <c r="A374" s="194" t="s">
        <v>676</v>
      </c>
      <c r="B374" s="194" t="s">
        <v>91</v>
      </c>
      <c r="C374" s="195">
        <v>59</v>
      </c>
    </row>
    <row r="375" ht="14.25" spans="1:3">
      <c r="A375" s="194" t="s">
        <v>677</v>
      </c>
      <c r="B375" s="194" t="s">
        <v>93</v>
      </c>
      <c r="C375" s="195">
        <v>30</v>
      </c>
    </row>
    <row r="376" ht="14.25" spans="1:3">
      <c r="A376" s="194" t="s">
        <v>678</v>
      </c>
      <c r="B376" s="194" t="s">
        <v>95</v>
      </c>
      <c r="C376" s="195">
        <v>0</v>
      </c>
    </row>
    <row r="377" ht="14.25" spans="1:3">
      <c r="A377" s="194" t="s">
        <v>679</v>
      </c>
      <c r="B377" s="194" t="s">
        <v>680</v>
      </c>
      <c r="C377" s="195">
        <v>923</v>
      </c>
    </row>
    <row r="378" ht="14.25" spans="1:3">
      <c r="A378" s="194" t="s">
        <v>681</v>
      </c>
      <c r="B378" s="194" t="s">
        <v>682</v>
      </c>
      <c r="C378" s="195">
        <v>29476</v>
      </c>
    </row>
    <row r="379" ht="14.25" spans="1:3">
      <c r="A379" s="194" t="s">
        <v>683</v>
      </c>
      <c r="B379" s="194" t="s">
        <v>684</v>
      </c>
      <c r="C379" s="195">
        <v>2635</v>
      </c>
    </row>
    <row r="380" ht="14.25" spans="1:3">
      <c r="A380" s="194" t="s">
        <v>685</v>
      </c>
      <c r="B380" s="194" t="s">
        <v>686</v>
      </c>
      <c r="C380" s="195">
        <v>11180</v>
      </c>
    </row>
    <row r="381" ht="14.25" spans="1:3">
      <c r="A381" s="194" t="s">
        <v>687</v>
      </c>
      <c r="B381" s="194" t="s">
        <v>688</v>
      </c>
      <c r="C381" s="195">
        <v>5575</v>
      </c>
    </row>
    <row r="382" ht="14.25" spans="1:3">
      <c r="A382" s="194" t="s">
        <v>689</v>
      </c>
      <c r="B382" s="194" t="s">
        <v>690</v>
      </c>
      <c r="C382" s="195">
        <v>5976</v>
      </c>
    </row>
    <row r="383" ht="14.25" spans="1:3">
      <c r="A383" s="194" t="s">
        <v>691</v>
      </c>
      <c r="B383" s="194" t="s">
        <v>692</v>
      </c>
      <c r="C383" s="195">
        <v>0</v>
      </c>
    </row>
    <row r="384" ht="14.25" spans="1:3">
      <c r="A384" s="194" t="s">
        <v>693</v>
      </c>
      <c r="B384" s="194" t="s">
        <v>694</v>
      </c>
      <c r="C384" s="195">
        <v>4110</v>
      </c>
    </row>
    <row r="385" ht="14.25" spans="1:3">
      <c r="A385" s="194" t="s">
        <v>695</v>
      </c>
      <c r="B385" s="194" t="s">
        <v>696</v>
      </c>
      <c r="C385" s="195">
        <v>1570</v>
      </c>
    </row>
    <row r="386" ht="14.25" spans="1:3">
      <c r="A386" s="194" t="s">
        <v>697</v>
      </c>
      <c r="B386" s="194" t="s">
        <v>698</v>
      </c>
      <c r="C386" s="195">
        <v>0</v>
      </c>
    </row>
    <row r="387" ht="14.25" spans="1:3">
      <c r="A387" s="194" t="s">
        <v>699</v>
      </c>
      <c r="B387" s="194" t="s">
        <v>700</v>
      </c>
      <c r="C387" s="195">
        <v>1570</v>
      </c>
    </row>
    <row r="388" ht="14.25" spans="1:3">
      <c r="A388" s="194" t="s">
        <v>701</v>
      </c>
      <c r="B388" s="194" t="s">
        <v>702</v>
      </c>
      <c r="C388" s="195">
        <v>0</v>
      </c>
    </row>
    <row r="389" ht="14.25" spans="1:3">
      <c r="A389" s="194" t="s">
        <v>703</v>
      </c>
      <c r="B389" s="194" t="s">
        <v>704</v>
      </c>
      <c r="C389" s="195">
        <v>0</v>
      </c>
    </row>
    <row r="390" ht="14.25" spans="1:3">
      <c r="A390" s="194" t="s">
        <v>705</v>
      </c>
      <c r="B390" s="194" t="s">
        <v>706</v>
      </c>
      <c r="C390" s="195">
        <v>0</v>
      </c>
    </row>
    <row r="391" ht="14.25" spans="1:3">
      <c r="A391" s="194" t="s">
        <v>707</v>
      </c>
      <c r="B391" s="194" t="s">
        <v>708</v>
      </c>
      <c r="C391" s="195">
        <v>0</v>
      </c>
    </row>
    <row r="392" ht="14.25" spans="1:3">
      <c r="A392" s="194" t="s">
        <v>709</v>
      </c>
      <c r="B392" s="194" t="s">
        <v>710</v>
      </c>
      <c r="C392" s="195">
        <v>0</v>
      </c>
    </row>
    <row r="393" ht="14.25" spans="1:3">
      <c r="A393" s="194" t="s">
        <v>711</v>
      </c>
      <c r="B393" s="194" t="s">
        <v>712</v>
      </c>
      <c r="C393" s="195">
        <v>0</v>
      </c>
    </row>
    <row r="394" ht="14.25" spans="1:3">
      <c r="A394" s="194" t="s">
        <v>713</v>
      </c>
      <c r="B394" s="194" t="s">
        <v>714</v>
      </c>
      <c r="C394" s="195">
        <v>0</v>
      </c>
    </row>
    <row r="395" ht="14.25" spans="1:3">
      <c r="A395" s="194" t="s">
        <v>715</v>
      </c>
      <c r="B395" s="194" t="s">
        <v>716</v>
      </c>
      <c r="C395" s="195">
        <v>0</v>
      </c>
    </row>
    <row r="396" ht="14.25" spans="1:3">
      <c r="A396" s="194" t="s">
        <v>717</v>
      </c>
      <c r="B396" s="194" t="s">
        <v>718</v>
      </c>
      <c r="C396" s="195">
        <v>0</v>
      </c>
    </row>
    <row r="397" ht="14.25" spans="1:3">
      <c r="A397" s="194" t="s">
        <v>719</v>
      </c>
      <c r="B397" s="194" t="s">
        <v>720</v>
      </c>
      <c r="C397" s="195">
        <v>0</v>
      </c>
    </row>
    <row r="398" ht="14.25" spans="1:3">
      <c r="A398" s="194" t="s">
        <v>721</v>
      </c>
      <c r="B398" s="194" t="s">
        <v>722</v>
      </c>
      <c r="C398" s="195">
        <v>0</v>
      </c>
    </row>
    <row r="399" ht="14.25" spans="1:3">
      <c r="A399" s="194" t="s">
        <v>723</v>
      </c>
      <c r="B399" s="194" t="s">
        <v>724</v>
      </c>
      <c r="C399" s="195">
        <v>0</v>
      </c>
    </row>
    <row r="400" ht="14.25" spans="1:3">
      <c r="A400" s="194" t="s">
        <v>725</v>
      </c>
      <c r="B400" s="194" t="s">
        <v>726</v>
      </c>
      <c r="C400" s="195">
        <v>0</v>
      </c>
    </row>
    <row r="401" ht="14.25" spans="1:3">
      <c r="A401" s="194" t="s">
        <v>727</v>
      </c>
      <c r="B401" s="194" t="s">
        <v>728</v>
      </c>
      <c r="C401" s="195">
        <v>0</v>
      </c>
    </row>
    <row r="402" ht="14.25" spans="1:3">
      <c r="A402" s="194" t="s">
        <v>729</v>
      </c>
      <c r="B402" s="194" t="s">
        <v>730</v>
      </c>
      <c r="C402" s="195">
        <v>0</v>
      </c>
    </row>
    <row r="403" ht="14.25" spans="1:3">
      <c r="A403" s="194" t="s">
        <v>731</v>
      </c>
      <c r="B403" s="194" t="s">
        <v>732</v>
      </c>
      <c r="C403" s="195">
        <v>0</v>
      </c>
    </row>
    <row r="404" ht="14.25" spans="1:3">
      <c r="A404" s="194" t="s">
        <v>733</v>
      </c>
      <c r="B404" s="194" t="s">
        <v>734</v>
      </c>
      <c r="C404" s="195">
        <v>0</v>
      </c>
    </row>
    <row r="405" ht="14.25" spans="1:3">
      <c r="A405" s="194" t="s">
        <v>735</v>
      </c>
      <c r="B405" s="194" t="s">
        <v>736</v>
      </c>
      <c r="C405" s="195">
        <v>288</v>
      </c>
    </row>
    <row r="406" ht="14.25" spans="1:3">
      <c r="A406" s="194" t="s">
        <v>737</v>
      </c>
      <c r="B406" s="194" t="s">
        <v>738</v>
      </c>
      <c r="C406" s="195">
        <v>288</v>
      </c>
    </row>
    <row r="407" ht="14.25" spans="1:3">
      <c r="A407" s="194" t="s">
        <v>739</v>
      </c>
      <c r="B407" s="194" t="s">
        <v>740</v>
      </c>
      <c r="C407" s="195">
        <v>0</v>
      </c>
    </row>
    <row r="408" ht="14.25" spans="1:3">
      <c r="A408" s="194" t="s">
        <v>741</v>
      </c>
      <c r="B408" s="194" t="s">
        <v>742</v>
      </c>
      <c r="C408" s="195">
        <v>0</v>
      </c>
    </row>
    <row r="409" ht="14.25" spans="1:3">
      <c r="A409" s="194" t="s">
        <v>743</v>
      </c>
      <c r="B409" s="194" t="s">
        <v>744</v>
      </c>
      <c r="C409" s="195">
        <v>193</v>
      </c>
    </row>
    <row r="410" ht="14.25" spans="1:3">
      <c r="A410" s="194" t="s">
        <v>745</v>
      </c>
      <c r="B410" s="194" t="s">
        <v>746</v>
      </c>
      <c r="C410" s="195">
        <v>0</v>
      </c>
    </row>
    <row r="411" ht="14.25" spans="1:3">
      <c r="A411" s="194" t="s">
        <v>747</v>
      </c>
      <c r="B411" s="194" t="s">
        <v>748</v>
      </c>
      <c r="C411" s="195">
        <v>193</v>
      </c>
    </row>
    <row r="412" ht="14.25" spans="1:3">
      <c r="A412" s="194" t="s">
        <v>749</v>
      </c>
      <c r="B412" s="194" t="s">
        <v>750</v>
      </c>
      <c r="C412" s="195">
        <v>0</v>
      </c>
    </row>
    <row r="413" ht="14.25" spans="1:3">
      <c r="A413" s="194" t="s">
        <v>751</v>
      </c>
      <c r="B413" s="194" t="s">
        <v>752</v>
      </c>
      <c r="C413" s="195">
        <v>0</v>
      </c>
    </row>
    <row r="414" ht="14.25" spans="1:3">
      <c r="A414" s="194" t="s">
        <v>753</v>
      </c>
      <c r="B414" s="194" t="s">
        <v>754</v>
      </c>
      <c r="C414" s="195">
        <v>0</v>
      </c>
    </row>
    <row r="415" ht="14.25" spans="1:3">
      <c r="A415" s="194" t="s">
        <v>755</v>
      </c>
      <c r="B415" s="194" t="s">
        <v>756</v>
      </c>
      <c r="C415" s="195">
        <v>529</v>
      </c>
    </row>
    <row r="416" ht="14.25" spans="1:3">
      <c r="A416" s="194" t="s">
        <v>757</v>
      </c>
      <c r="B416" s="194" t="s">
        <v>758</v>
      </c>
      <c r="C416" s="195">
        <v>90</v>
      </c>
    </row>
    <row r="417" ht="14.25" spans="1:3">
      <c r="A417" s="194" t="s">
        <v>759</v>
      </c>
      <c r="B417" s="194" t="s">
        <v>760</v>
      </c>
      <c r="C417" s="195">
        <v>10</v>
      </c>
    </row>
    <row r="418" ht="14.25" spans="1:3">
      <c r="A418" s="194" t="s">
        <v>761</v>
      </c>
      <c r="B418" s="194" t="s">
        <v>762</v>
      </c>
      <c r="C418" s="195">
        <v>150</v>
      </c>
    </row>
    <row r="419" ht="14.25" spans="1:3">
      <c r="A419" s="194" t="s">
        <v>763</v>
      </c>
      <c r="B419" s="194" t="s">
        <v>764</v>
      </c>
      <c r="C419" s="195">
        <v>14</v>
      </c>
    </row>
    <row r="420" ht="14.25" spans="1:3">
      <c r="A420" s="194" t="s">
        <v>765</v>
      </c>
      <c r="B420" s="194" t="s">
        <v>766</v>
      </c>
      <c r="C420" s="195">
        <v>0</v>
      </c>
    </row>
    <row r="421" ht="14.25" spans="1:3">
      <c r="A421" s="194" t="s">
        <v>767</v>
      </c>
      <c r="B421" s="194" t="s">
        <v>768</v>
      </c>
      <c r="C421" s="195">
        <v>265</v>
      </c>
    </row>
    <row r="422" ht="14.25" spans="1:3">
      <c r="A422" s="194" t="s">
        <v>769</v>
      </c>
      <c r="B422" s="194" t="s">
        <v>770</v>
      </c>
      <c r="C422" s="195">
        <v>0</v>
      </c>
    </row>
    <row r="423" ht="14.25" spans="1:3">
      <c r="A423" s="194" t="s">
        <v>771</v>
      </c>
      <c r="B423" s="194" t="s">
        <v>772</v>
      </c>
      <c r="C423" s="195">
        <v>0</v>
      </c>
    </row>
    <row r="424" ht="14.25" spans="1:3">
      <c r="A424" s="194" t="s">
        <v>773</v>
      </c>
      <c r="B424" s="194" t="s">
        <v>774</v>
      </c>
      <c r="C424" s="195">
        <v>210</v>
      </c>
    </row>
    <row r="425" ht="14.25" spans="1:3">
      <c r="A425" s="194" t="s">
        <v>775</v>
      </c>
      <c r="B425" s="194" t="s">
        <v>776</v>
      </c>
      <c r="C425" s="195">
        <v>50</v>
      </c>
    </row>
    <row r="426" ht="14.25" spans="1:3">
      <c r="A426" s="194" t="s">
        <v>777</v>
      </c>
      <c r="B426" s="194" t="s">
        <v>91</v>
      </c>
      <c r="C426" s="195">
        <v>50</v>
      </c>
    </row>
    <row r="427" ht="14.25" spans="1:3">
      <c r="A427" s="194" t="s">
        <v>778</v>
      </c>
      <c r="B427" s="194" t="s">
        <v>93</v>
      </c>
      <c r="C427" s="195">
        <v>0</v>
      </c>
    </row>
    <row r="428" ht="14.25" spans="1:3">
      <c r="A428" s="194" t="s">
        <v>779</v>
      </c>
      <c r="B428" s="194" t="s">
        <v>95</v>
      </c>
      <c r="C428" s="195">
        <v>0</v>
      </c>
    </row>
    <row r="429" ht="14.25" spans="1:3">
      <c r="A429" s="194" t="s">
        <v>780</v>
      </c>
      <c r="B429" s="194" t="s">
        <v>781</v>
      </c>
      <c r="C429" s="195">
        <v>0</v>
      </c>
    </row>
    <row r="430" ht="14.25" spans="1:3">
      <c r="A430" s="194" t="s">
        <v>782</v>
      </c>
      <c r="B430" s="194" t="s">
        <v>783</v>
      </c>
      <c r="C430" s="195">
        <v>0</v>
      </c>
    </row>
    <row r="431" ht="14.25" spans="1:3">
      <c r="A431" s="194" t="s">
        <v>784</v>
      </c>
      <c r="B431" s="194" t="s">
        <v>785</v>
      </c>
      <c r="C431" s="195">
        <v>0</v>
      </c>
    </row>
    <row r="432" ht="14.25" spans="1:3">
      <c r="A432" s="194" t="s">
        <v>786</v>
      </c>
      <c r="B432" s="194" t="s">
        <v>787</v>
      </c>
      <c r="C432" s="195">
        <v>0</v>
      </c>
    </row>
    <row r="433" ht="14.25" spans="1:3">
      <c r="A433" s="194" t="s">
        <v>788</v>
      </c>
      <c r="B433" s="194" t="s">
        <v>789</v>
      </c>
      <c r="C433" s="195">
        <v>0</v>
      </c>
    </row>
    <row r="434" ht="14.25" spans="1:3">
      <c r="A434" s="194" t="s">
        <v>790</v>
      </c>
      <c r="B434" s="194" t="s">
        <v>791</v>
      </c>
      <c r="C434" s="195">
        <v>0</v>
      </c>
    </row>
    <row r="435" ht="14.25" spans="1:3">
      <c r="A435" s="194" t="s">
        <v>792</v>
      </c>
      <c r="B435" s="194" t="s">
        <v>793</v>
      </c>
      <c r="C435" s="195">
        <v>0</v>
      </c>
    </row>
    <row r="436" ht="14.25" spans="1:3">
      <c r="A436" s="194" t="s">
        <v>794</v>
      </c>
      <c r="B436" s="194" t="s">
        <v>795</v>
      </c>
      <c r="C436" s="195">
        <v>0</v>
      </c>
    </row>
    <row r="437" ht="14.25" spans="1:3">
      <c r="A437" s="194" t="s">
        <v>796</v>
      </c>
      <c r="B437" s="194" t="s">
        <v>797</v>
      </c>
      <c r="C437" s="195">
        <v>0</v>
      </c>
    </row>
    <row r="438" ht="14.25" spans="1:3">
      <c r="A438" s="194" t="s">
        <v>798</v>
      </c>
      <c r="B438" s="194" t="s">
        <v>799</v>
      </c>
      <c r="C438" s="195">
        <v>0</v>
      </c>
    </row>
    <row r="439" ht="14.25" spans="1:3">
      <c r="A439" s="194" t="s">
        <v>800</v>
      </c>
      <c r="B439" s="194" t="s">
        <v>801</v>
      </c>
      <c r="C439" s="195">
        <v>0</v>
      </c>
    </row>
    <row r="440" ht="14.25" spans="1:3">
      <c r="A440" s="194" t="s">
        <v>802</v>
      </c>
      <c r="B440" s="194" t="s">
        <v>785</v>
      </c>
      <c r="C440" s="195">
        <v>0</v>
      </c>
    </row>
    <row r="441" ht="14.25" spans="1:3">
      <c r="A441" s="194" t="s">
        <v>803</v>
      </c>
      <c r="B441" s="194" t="s">
        <v>804</v>
      </c>
      <c r="C441" s="195">
        <v>0</v>
      </c>
    </row>
    <row r="442" ht="14.25" spans="1:3">
      <c r="A442" s="194" t="s">
        <v>805</v>
      </c>
      <c r="B442" s="194" t="s">
        <v>806</v>
      </c>
      <c r="C442" s="195">
        <v>0</v>
      </c>
    </row>
    <row r="443" ht="14.25" spans="1:3">
      <c r="A443" s="194" t="s">
        <v>807</v>
      </c>
      <c r="B443" s="194" t="s">
        <v>808</v>
      </c>
      <c r="C443" s="195">
        <v>0</v>
      </c>
    </row>
    <row r="444" ht="14.25" spans="1:3">
      <c r="A444" s="194" t="s">
        <v>809</v>
      </c>
      <c r="B444" s="194" t="s">
        <v>810</v>
      </c>
      <c r="C444" s="195">
        <v>0</v>
      </c>
    </row>
    <row r="445" ht="14.25" spans="1:3">
      <c r="A445" s="194" t="s">
        <v>811</v>
      </c>
      <c r="B445" s="194" t="s">
        <v>812</v>
      </c>
      <c r="C445" s="195">
        <v>74</v>
      </c>
    </row>
    <row r="446" ht="14.25" spans="1:3">
      <c r="A446" s="194" t="s">
        <v>813</v>
      </c>
      <c r="B446" s="194" t="s">
        <v>785</v>
      </c>
      <c r="C446" s="195">
        <v>74</v>
      </c>
    </row>
    <row r="447" ht="14.25" spans="1:3">
      <c r="A447" s="194" t="s">
        <v>814</v>
      </c>
      <c r="B447" s="194" t="s">
        <v>815</v>
      </c>
      <c r="C447" s="195">
        <v>0</v>
      </c>
    </row>
    <row r="448" ht="14.25" spans="1:3">
      <c r="A448" s="194" t="s">
        <v>816</v>
      </c>
      <c r="B448" s="194" t="s">
        <v>817</v>
      </c>
      <c r="C448" s="195">
        <v>0</v>
      </c>
    </row>
    <row r="449" ht="14.25" spans="1:3">
      <c r="A449" s="194" t="s">
        <v>818</v>
      </c>
      <c r="B449" s="194" t="s">
        <v>819</v>
      </c>
      <c r="C449" s="195">
        <v>0</v>
      </c>
    </row>
    <row r="450" ht="14.25" spans="1:3">
      <c r="A450" s="194" t="s">
        <v>820</v>
      </c>
      <c r="B450" s="194" t="s">
        <v>821</v>
      </c>
      <c r="C450" s="195">
        <v>0</v>
      </c>
    </row>
    <row r="451" ht="14.25" spans="1:3">
      <c r="A451" s="194" t="s">
        <v>822</v>
      </c>
      <c r="B451" s="194" t="s">
        <v>785</v>
      </c>
      <c r="C451" s="195">
        <v>0</v>
      </c>
    </row>
    <row r="452" ht="14.25" spans="1:3">
      <c r="A452" s="194" t="s">
        <v>823</v>
      </c>
      <c r="B452" s="194" t="s">
        <v>824</v>
      </c>
      <c r="C452" s="195">
        <v>0</v>
      </c>
    </row>
    <row r="453" ht="14.25" spans="1:3">
      <c r="A453" s="194" t="s">
        <v>825</v>
      </c>
      <c r="B453" s="194" t="s">
        <v>826</v>
      </c>
      <c r="C453" s="195">
        <v>0</v>
      </c>
    </row>
    <row r="454" ht="14.25" spans="1:3">
      <c r="A454" s="194" t="s">
        <v>827</v>
      </c>
      <c r="B454" s="194" t="s">
        <v>828</v>
      </c>
      <c r="C454" s="195">
        <v>0</v>
      </c>
    </row>
    <row r="455" ht="14.25" spans="1:3">
      <c r="A455" s="194" t="s">
        <v>829</v>
      </c>
      <c r="B455" s="194" t="s">
        <v>830</v>
      </c>
      <c r="C455" s="195">
        <v>0</v>
      </c>
    </row>
    <row r="456" ht="14.25" spans="1:3">
      <c r="A456" s="194" t="s">
        <v>831</v>
      </c>
      <c r="B456" s="194" t="s">
        <v>832</v>
      </c>
      <c r="C456" s="195">
        <v>0</v>
      </c>
    </row>
    <row r="457" ht="14.25" spans="1:3">
      <c r="A457" s="194" t="s">
        <v>833</v>
      </c>
      <c r="B457" s="194" t="s">
        <v>834</v>
      </c>
      <c r="C457" s="195">
        <v>0</v>
      </c>
    </row>
    <row r="458" ht="14.25" spans="1:3">
      <c r="A458" s="194" t="s">
        <v>835</v>
      </c>
      <c r="B458" s="194" t="s">
        <v>836</v>
      </c>
      <c r="C458" s="195">
        <v>0</v>
      </c>
    </row>
    <row r="459" ht="14.25" spans="1:3">
      <c r="A459" s="194" t="s">
        <v>837</v>
      </c>
      <c r="B459" s="194" t="s">
        <v>838</v>
      </c>
      <c r="C459" s="195">
        <v>0</v>
      </c>
    </row>
    <row r="460" ht="14.25" spans="1:3">
      <c r="A460" s="194" t="s">
        <v>839</v>
      </c>
      <c r="B460" s="194" t="s">
        <v>840</v>
      </c>
      <c r="C460" s="195">
        <v>86</v>
      </c>
    </row>
    <row r="461" ht="14.25" spans="1:3">
      <c r="A461" s="194" t="s">
        <v>841</v>
      </c>
      <c r="B461" s="194" t="s">
        <v>785</v>
      </c>
      <c r="C461" s="195">
        <v>65</v>
      </c>
    </row>
    <row r="462" ht="14.25" spans="1:3">
      <c r="A462" s="194" t="s">
        <v>842</v>
      </c>
      <c r="B462" s="194" t="s">
        <v>843</v>
      </c>
      <c r="C462" s="195">
        <v>5</v>
      </c>
    </row>
    <row r="463" ht="14.25" spans="1:3">
      <c r="A463" s="194" t="s">
        <v>844</v>
      </c>
      <c r="B463" s="194" t="s">
        <v>845</v>
      </c>
      <c r="C463" s="195">
        <v>0</v>
      </c>
    </row>
    <row r="464" ht="14.25" spans="1:3">
      <c r="A464" s="194" t="s">
        <v>846</v>
      </c>
      <c r="B464" s="194" t="s">
        <v>847</v>
      </c>
      <c r="C464" s="195">
        <v>0</v>
      </c>
    </row>
    <row r="465" ht="14.25" spans="1:3">
      <c r="A465" s="194" t="s">
        <v>848</v>
      </c>
      <c r="B465" s="194" t="s">
        <v>849</v>
      </c>
      <c r="C465" s="195">
        <v>0</v>
      </c>
    </row>
    <row r="466" ht="14.25" spans="1:3">
      <c r="A466" s="194" t="s">
        <v>850</v>
      </c>
      <c r="B466" s="194" t="s">
        <v>851</v>
      </c>
      <c r="C466" s="195">
        <v>16</v>
      </c>
    </row>
    <row r="467" ht="14.25" spans="1:3">
      <c r="A467" s="194" t="s">
        <v>852</v>
      </c>
      <c r="B467" s="194" t="s">
        <v>853</v>
      </c>
      <c r="C467" s="195">
        <v>0</v>
      </c>
    </row>
    <row r="468" ht="14.25" spans="1:3">
      <c r="A468" s="194" t="s">
        <v>854</v>
      </c>
      <c r="B468" s="194" t="s">
        <v>855</v>
      </c>
      <c r="C468" s="195">
        <v>0</v>
      </c>
    </row>
    <row r="469" ht="14.25" spans="1:3">
      <c r="A469" s="194" t="s">
        <v>856</v>
      </c>
      <c r="B469" s="194" t="s">
        <v>857</v>
      </c>
      <c r="C469" s="195">
        <v>0</v>
      </c>
    </row>
    <row r="470" ht="14.25" spans="1:3">
      <c r="A470" s="194" t="s">
        <v>858</v>
      </c>
      <c r="B470" s="194" t="s">
        <v>859</v>
      </c>
      <c r="C470" s="195">
        <v>0</v>
      </c>
    </row>
    <row r="471" ht="14.25" spans="1:3">
      <c r="A471" s="194" t="s">
        <v>860</v>
      </c>
      <c r="B471" s="194" t="s">
        <v>861</v>
      </c>
      <c r="C471" s="195">
        <v>0</v>
      </c>
    </row>
    <row r="472" ht="14.25" spans="1:3">
      <c r="A472" s="194" t="s">
        <v>862</v>
      </c>
      <c r="B472" s="194" t="s">
        <v>863</v>
      </c>
      <c r="C472" s="195">
        <v>0</v>
      </c>
    </row>
    <row r="473" ht="14.25" spans="1:3">
      <c r="A473" s="194" t="s">
        <v>864</v>
      </c>
      <c r="B473" s="194" t="s">
        <v>865</v>
      </c>
      <c r="C473" s="195">
        <v>0</v>
      </c>
    </row>
    <row r="474" ht="14.25" spans="1:3">
      <c r="A474" s="194" t="s">
        <v>866</v>
      </c>
      <c r="B474" s="194" t="s">
        <v>867</v>
      </c>
      <c r="C474" s="195">
        <v>0</v>
      </c>
    </row>
    <row r="475" ht="14.25" spans="1:3">
      <c r="A475" s="194" t="s">
        <v>868</v>
      </c>
      <c r="B475" s="194" t="s">
        <v>869</v>
      </c>
      <c r="C475" s="195">
        <v>0</v>
      </c>
    </row>
    <row r="476" ht="14.25" spans="1:3">
      <c r="A476" s="194" t="s">
        <v>870</v>
      </c>
      <c r="B476" s="194" t="s">
        <v>871</v>
      </c>
      <c r="C476" s="195">
        <v>0</v>
      </c>
    </row>
    <row r="477" ht="14.25" spans="1:3">
      <c r="A477" s="194" t="s">
        <v>872</v>
      </c>
      <c r="B477" s="194" t="s">
        <v>873</v>
      </c>
      <c r="C477" s="195">
        <v>0</v>
      </c>
    </row>
    <row r="478" ht="14.25" spans="1:3">
      <c r="A478" s="194" t="s">
        <v>874</v>
      </c>
      <c r="B478" s="194" t="s">
        <v>875</v>
      </c>
      <c r="C478" s="195">
        <v>0</v>
      </c>
    </row>
    <row r="479" ht="14.25" spans="1:3">
      <c r="A479" s="194" t="s">
        <v>876</v>
      </c>
      <c r="B479" s="194" t="s">
        <v>877</v>
      </c>
      <c r="C479" s="195">
        <v>0</v>
      </c>
    </row>
    <row r="480" ht="14.25" spans="1:3">
      <c r="A480" s="194" t="s">
        <v>878</v>
      </c>
      <c r="B480" s="194" t="s">
        <v>879</v>
      </c>
      <c r="C480" s="195">
        <v>4496</v>
      </c>
    </row>
    <row r="481" ht="14.25" spans="1:3">
      <c r="A481" s="194" t="s">
        <v>880</v>
      </c>
      <c r="B481" s="194" t="s">
        <v>881</v>
      </c>
      <c r="C481" s="195">
        <v>794</v>
      </c>
    </row>
    <row r="482" ht="14.25" spans="1:3">
      <c r="A482" s="194" t="s">
        <v>882</v>
      </c>
      <c r="B482" s="194" t="s">
        <v>91</v>
      </c>
      <c r="C482" s="195">
        <v>51</v>
      </c>
    </row>
    <row r="483" ht="14.25" spans="1:3">
      <c r="A483" s="194" t="s">
        <v>883</v>
      </c>
      <c r="B483" s="194" t="s">
        <v>93</v>
      </c>
      <c r="C483" s="195">
        <v>5</v>
      </c>
    </row>
    <row r="484" ht="14.25" spans="1:3">
      <c r="A484" s="194" t="s">
        <v>884</v>
      </c>
      <c r="B484" s="194" t="s">
        <v>95</v>
      </c>
      <c r="C484" s="195">
        <v>0</v>
      </c>
    </row>
    <row r="485" ht="14.25" spans="1:3">
      <c r="A485" s="194" t="s">
        <v>885</v>
      </c>
      <c r="B485" s="194" t="s">
        <v>886</v>
      </c>
      <c r="C485" s="195">
        <v>74</v>
      </c>
    </row>
    <row r="486" ht="14.25" spans="1:3">
      <c r="A486" s="194" t="s">
        <v>887</v>
      </c>
      <c r="B486" s="194" t="s">
        <v>888</v>
      </c>
      <c r="C486" s="195">
        <v>0</v>
      </c>
    </row>
    <row r="487" ht="14.25" spans="1:3">
      <c r="A487" s="194" t="s">
        <v>889</v>
      </c>
      <c r="B487" s="194" t="s">
        <v>890</v>
      </c>
      <c r="C487" s="195">
        <v>0</v>
      </c>
    </row>
    <row r="488" ht="14.25" spans="1:3">
      <c r="A488" s="194" t="s">
        <v>891</v>
      </c>
      <c r="B488" s="194" t="s">
        <v>892</v>
      </c>
      <c r="C488" s="195">
        <v>325</v>
      </c>
    </row>
    <row r="489" ht="14.25" spans="1:3">
      <c r="A489" s="194" t="s">
        <v>893</v>
      </c>
      <c r="B489" s="194" t="s">
        <v>894</v>
      </c>
      <c r="C489" s="195">
        <v>0</v>
      </c>
    </row>
    <row r="490" ht="14.25" spans="1:3">
      <c r="A490" s="194" t="s">
        <v>895</v>
      </c>
      <c r="B490" s="194" t="s">
        <v>896</v>
      </c>
      <c r="C490" s="195">
        <v>194</v>
      </c>
    </row>
    <row r="491" ht="14.25" spans="1:3">
      <c r="A491" s="194" t="s">
        <v>897</v>
      </c>
      <c r="B491" s="194" t="s">
        <v>898</v>
      </c>
      <c r="C491" s="195">
        <v>0</v>
      </c>
    </row>
    <row r="492" ht="14.25" spans="1:3">
      <c r="A492" s="194" t="s">
        <v>899</v>
      </c>
      <c r="B492" s="194" t="s">
        <v>900</v>
      </c>
      <c r="C492" s="195">
        <v>7</v>
      </c>
    </row>
    <row r="493" ht="14.25" spans="1:3">
      <c r="A493" s="194" t="s">
        <v>901</v>
      </c>
      <c r="B493" s="194" t="s">
        <v>902</v>
      </c>
      <c r="C493" s="195">
        <v>0</v>
      </c>
    </row>
    <row r="494" ht="14.25" spans="1:3">
      <c r="A494" s="194" t="s">
        <v>903</v>
      </c>
      <c r="B494" s="194" t="s">
        <v>904</v>
      </c>
      <c r="C494" s="195">
        <v>0</v>
      </c>
    </row>
    <row r="495" ht="14.25" spans="1:3">
      <c r="A495" s="194" t="s">
        <v>905</v>
      </c>
      <c r="B495" s="194" t="s">
        <v>906</v>
      </c>
      <c r="C495" s="195">
        <v>0</v>
      </c>
    </row>
    <row r="496" ht="14.25" spans="1:3">
      <c r="A496" s="194" t="s">
        <v>907</v>
      </c>
      <c r="B496" s="194" t="s">
        <v>908</v>
      </c>
      <c r="C496" s="195">
        <v>138</v>
      </c>
    </row>
    <row r="497" ht="14.25" spans="1:3">
      <c r="A497" s="194" t="s">
        <v>909</v>
      </c>
      <c r="B497" s="194" t="s">
        <v>910</v>
      </c>
      <c r="C497" s="195">
        <v>2492</v>
      </c>
    </row>
    <row r="498" ht="14.25" spans="1:3">
      <c r="A498" s="194" t="s">
        <v>911</v>
      </c>
      <c r="B498" s="194" t="s">
        <v>91</v>
      </c>
      <c r="C498" s="195">
        <v>0</v>
      </c>
    </row>
    <row r="499" ht="14.25" spans="1:3">
      <c r="A499" s="194" t="s">
        <v>912</v>
      </c>
      <c r="B499" s="194" t="s">
        <v>93</v>
      </c>
      <c r="C499" s="195">
        <v>0</v>
      </c>
    </row>
    <row r="500" ht="14.25" spans="1:3">
      <c r="A500" s="194" t="s">
        <v>913</v>
      </c>
      <c r="B500" s="194" t="s">
        <v>95</v>
      </c>
      <c r="C500" s="195">
        <v>0</v>
      </c>
    </row>
    <row r="501" ht="14.25" spans="1:3">
      <c r="A501" s="194" t="s">
        <v>914</v>
      </c>
      <c r="B501" s="194" t="s">
        <v>915</v>
      </c>
      <c r="C501" s="195">
        <v>2268</v>
      </c>
    </row>
    <row r="502" ht="14.25" spans="1:3">
      <c r="A502" s="194" t="s">
        <v>916</v>
      </c>
      <c r="B502" s="194" t="s">
        <v>917</v>
      </c>
      <c r="C502" s="195">
        <v>224</v>
      </c>
    </row>
    <row r="503" ht="14.25" spans="1:3">
      <c r="A503" s="194" t="s">
        <v>918</v>
      </c>
      <c r="B503" s="194" t="s">
        <v>919</v>
      </c>
      <c r="C503" s="195">
        <v>0</v>
      </c>
    </row>
    <row r="504" ht="14.25" spans="1:3">
      <c r="A504" s="194" t="s">
        <v>920</v>
      </c>
      <c r="B504" s="194" t="s">
        <v>921</v>
      </c>
      <c r="C504" s="195">
        <v>0</v>
      </c>
    </row>
    <row r="505" ht="14.25" spans="1:3">
      <c r="A505" s="194" t="s">
        <v>922</v>
      </c>
      <c r="B505" s="194" t="s">
        <v>923</v>
      </c>
      <c r="C505" s="195">
        <v>284</v>
      </c>
    </row>
    <row r="506" ht="14.25" spans="1:3">
      <c r="A506" s="194" t="s">
        <v>924</v>
      </c>
      <c r="B506" s="194" t="s">
        <v>91</v>
      </c>
      <c r="C506" s="195">
        <v>0</v>
      </c>
    </row>
    <row r="507" ht="14.25" spans="1:3">
      <c r="A507" s="194" t="s">
        <v>925</v>
      </c>
      <c r="B507" s="194" t="s">
        <v>93</v>
      </c>
      <c r="C507" s="195">
        <v>0</v>
      </c>
    </row>
    <row r="508" ht="14.25" spans="1:3">
      <c r="A508" s="194" t="s">
        <v>926</v>
      </c>
      <c r="B508" s="194" t="s">
        <v>95</v>
      </c>
      <c r="C508" s="195">
        <v>0</v>
      </c>
    </row>
    <row r="509" ht="14.25" spans="1:3">
      <c r="A509" s="194" t="s">
        <v>927</v>
      </c>
      <c r="B509" s="194" t="s">
        <v>928</v>
      </c>
      <c r="C509" s="195">
        <v>0</v>
      </c>
    </row>
    <row r="510" ht="14.25" spans="1:3">
      <c r="A510" s="194" t="s">
        <v>929</v>
      </c>
      <c r="B510" s="194" t="s">
        <v>930</v>
      </c>
      <c r="C510" s="195">
        <v>0</v>
      </c>
    </row>
    <row r="511" ht="14.25" spans="1:3">
      <c r="A511" s="194" t="s">
        <v>931</v>
      </c>
      <c r="B511" s="194" t="s">
        <v>932</v>
      </c>
      <c r="C511" s="195">
        <v>0</v>
      </c>
    </row>
    <row r="512" ht="14.25" spans="1:3">
      <c r="A512" s="194" t="s">
        <v>933</v>
      </c>
      <c r="B512" s="194" t="s">
        <v>934</v>
      </c>
      <c r="C512" s="195">
        <v>96</v>
      </c>
    </row>
    <row r="513" ht="14.25" spans="1:3">
      <c r="A513" s="194" t="s">
        <v>935</v>
      </c>
      <c r="B513" s="194" t="s">
        <v>936</v>
      </c>
      <c r="C513" s="195">
        <v>0</v>
      </c>
    </row>
    <row r="514" ht="14.25" spans="1:3">
      <c r="A514" s="194" t="s">
        <v>937</v>
      </c>
      <c r="B514" s="194" t="s">
        <v>938</v>
      </c>
      <c r="C514" s="195">
        <v>0</v>
      </c>
    </row>
    <row r="515" ht="14.25" spans="1:3">
      <c r="A515" s="194" t="s">
        <v>939</v>
      </c>
      <c r="B515" s="194" t="s">
        <v>940</v>
      </c>
      <c r="C515" s="195">
        <v>188</v>
      </c>
    </row>
    <row r="516" ht="14.25" spans="1:3">
      <c r="A516" s="194" t="s">
        <v>941</v>
      </c>
      <c r="B516" s="194" t="s">
        <v>942</v>
      </c>
      <c r="C516" s="195">
        <v>3</v>
      </c>
    </row>
    <row r="517" ht="14.25" spans="1:3">
      <c r="A517" s="194" t="s">
        <v>943</v>
      </c>
      <c r="B517" s="194" t="s">
        <v>91</v>
      </c>
      <c r="C517" s="195">
        <v>0</v>
      </c>
    </row>
    <row r="518" ht="14.25" spans="1:3">
      <c r="A518" s="194" t="s">
        <v>944</v>
      </c>
      <c r="B518" s="194" t="s">
        <v>93</v>
      </c>
      <c r="C518" s="195">
        <v>0</v>
      </c>
    </row>
    <row r="519" ht="14.25" spans="1:3">
      <c r="A519" s="194" t="s">
        <v>945</v>
      </c>
      <c r="B519" s="194" t="s">
        <v>95</v>
      </c>
      <c r="C519" s="195">
        <v>0</v>
      </c>
    </row>
    <row r="520" ht="14.25" spans="1:3">
      <c r="A520" s="194" t="s">
        <v>946</v>
      </c>
      <c r="B520" s="194" t="s">
        <v>947</v>
      </c>
      <c r="C520" s="195">
        <v>0</v>
      </c>
    </row>
    <row r="521" ht="14.25" spans="1:3">
      <c r="A521" s="194" t="s">
        <v>948</v>
      </c>
      <c r="B521" s="194" t="s">
        <v>949</v>
      </c>
      <c r="C521" s="195">
        <v>0</v>
      </c>
    </row>
    <row r="522" ht="14.25" spans="1:3">
      <c r="A522" s="194" t="s">
        <v>950</v>
      </c>
      <c r="B522" s="194" t="s">
        <v>951</v>
      </c>
      <c r="C522" s="195">
        <v>0</v>
      </c>
    </row>
    <row r="523" ht="14.25" spans="1:3">
      <c r="A523" s="194" t="s">
        <v>952</v>
      </c>
      <c r="B523" s="194" t="s">
        <v>953</v>
      </c>
      <c r="C523" s="195">
        <v>0</v>
      </c>
    </row>
    <row r="524" ht="14.25" spans="1:3">
      <c r="A524" s="194" t="s">
        <v>954</v>
      </c>
      <c r="B524" s="194" t="s">
        <v>955</v>
      </c>
      <c r="C524" s="195">
        <v>3</v>
      </c>
    </row>
    <row r="525" ht="14.25" spans="1:3">
      <c r="A525" s="194" t="s">
        <v>956</v>
      </c>
      <c r="B525" s="194" t="s">
        <v>957</v>
      </c>
      <c r="C525" s="195">
        <v>687</v>
      </c>
    </row>
    <row r="526" ht="14.25" spans="1:3">
      <c r="A526" s="194" t="s">
        <v>958</v>
      </c>
      <c r="B526" s="194" t="s">
        <v>91</v>
      </c>
      <c r="C526" s="195">
        <v>14</v>
      </c>
    </row>
    <row r="527" ht="14.25" spans="1:3">
      <c r="A527" s="194" t="s">
        <v>959</v>
      </c>
      <c r="B527" s="194" t="s">
        <v>93</v>
      </c>
      <c r="C527" s="195">
        <v>0</v>
      </c>
    </row>
    <row r="528" ht="14.25" spans="1:3">
      <c r="A528" s="194" t="s">
        <v>960</v>
      </c>
      <c r="B528" s="194" t="s">
        <v>95</v>
      </c>
      <c r="C528" s="195">
        <v>0</v>
      </c>
    </row>
    <row r="529" ht="14.25" spans="1:3">
      <c r="A529" s="194" t="s">
        <v>961</v>
      </c>
      <c r="B529" s="194" t="s">
        <v>962</v>
      </c>
      <c r="C529" s="195">
        <v>0</v>
      </c>
    </row>
    <row r="530" ht="14.25" spans="1:3">
      <c r="A530" s="194" t="s">
        <v>963</v>
      </c>
      <c r="B530" s="194" t="s">
        <v>964</v>
      </c>
      <c r="C530" s="195">
        <v>0</v>
      </c>
    </row>
    <row r="531" ht="14.25" spans="1:3">
      <c r="A531" s="194" t="s">
        <v>965</v>
      </c>
      <c r="B531" s="194" t="s">
        <v>966</v>
      </c>
      <c r="C531" s="195">
        <v>671</v>
      </c>
    </row>
    <row r="532" ht="14.25" spans="1:3">
      <c r="A532" s="194" t="s">
        <v>967</v>
      </c>
      <c r="B532" s="194" t="s">
        <v>968</v>
      </c>
      <c r="C532" s="195">
        <v>2</v>
      </c>
    </row>
    <row r="533" ht="14.25" spans="1:3">
      <c r="A533" s="194" t="s">
        <v>969</v>
      </c>
      <c r="B533" s="194" t="s">
        <v>970</v>
      </c>
      <c r="C533" s="195">
        <v>236</v>
      </c>
    </row>
    <row r="534" ht="14.25" spans="1:3">
      <c r="A534" s="194" t="s">
        <v>971</v>
      </c>
      <c r="B534" s="194" t="s">
        <v>972</v>
      </c>
      <c r="C534" s="195">
        <v>13</v>
      </c>
    </row>
    <row r="535" ht="14.25" spans="1:3">
      <c r="A535" s="194" t="s">
        <v>973</v>
      </c>
      <c r="B535" s="194" t="s">
        <v>974</v>
      </c>
      <c r="C535" s="195">
        <v>0</v>
      </c>
    </row>
    <row r="536" ht="14.25" spans="1:3">
      <c r="A536" s="194" t="s">
        <v>975</v>
      </c>
      <c r="B536" s="194" t="s">
        <v>976</v>
      </c>
      <c r="C536" s="195">
        <v>223</v>
      </c>
    </row>
    <row r="537" ht="14.25" spans="1:3">
      <c r="A537" s="194" t="s">
        <v>977</v>
      </c>
      <c r="B537" s="194" t="s">
        <v>978</v>
      </c>
      <c r="C537" s="195">
        <v>41303</v>
      </c>
    </row>
    <row r="538" ht="14.25" spans="1:3">
      <c r="A538" s="194" t="s">
        <v>979</v>
      </c>
      <c r="B538" s="194" t="s">
        <v>980</v>
      </c>
      <c r="C538" s="195">
        <v>750</v>
      </c>
    </row>
    <row r="539" ht="14.25" spans="1:3">
      <c r="A539" s="194" t="s">
        <v>981</v>
      </c>
      <c r="B539" s="194" t="s">
        <v>91</v>
      </c>
      <c r="C539" s="195">
        <v>195</v>
      </c>
    </row>
    <row r="540" ht="14.25" spans="1:3">
      <c r="A540" s="194" t="s">
        <v>982</v>
      </c>
      <c r="B540" s="194" t="s">
        <v>93</v>
      </c>
      <c r="C540" s="195">
        <v>109</v>
      </c>
    </row>
    <row r="541" ht="14.25" spans="1:3">
      <c r="A541" s="194" t="s">
        <v>983</v>
      </c>
      <c r="B541" s="194" t="s">
        <v>95</v>
      </c>
      <c r="C541" s="195">
        <v>0</v>
      </c>
    </row>
    <row r="542" ht="14.25" spans="1:3">
      <c r="A542" s="194" t="s">
        <v>984</v>
      </c>
      <c r="B542" s="194" t="s">
        <v>985</v>
      </c>
      <c r="C542" s="195">
        <v>0</v>
      </c>
    </row>
    <row r="543" ht="14.25" spans="1:3">
      <c r="A543" s="194" t="s">
        <v>986</v>
      </c>
      <c r="B543" s="194" t="s">
        <v>987</v>
      </c>
      <c r="C543" s="195">
        <v>0</v>
      </c>
    </row>
    <row r="544" ht="14.25" spans="1:3">
      <c r="A544" s="194" t="s">
        <v>988</v>
      </c>
      <c r="B544" s="194" t="s">
        <v>989</v>
      </c>
      <c r="C544" s="195">
        <v>0</v>
      </c>
    </row>
    <row r="545" ht="14.25" spans="1:3">
      <c r="A545" s="194" t="s">
        <v>990</v>
      </c>
      <c r="B545" s="194" t="s">
        <v>991</v>
      </c>
      <c r="C545" s="195">
        <v>0</v>
      </c>
    </row>
    <row r="546" ht="14.25" spans="1:3">
      <c r="A546" s="194" t="s">
        <v>992</v>
      </c>
      <c r="B546" s="194" t="s">
        <v>190</v>
      </c>
      <c r="C546" s="195">
        <v>0</v>
      </c>
    </row>
    <row r="547" ht="14.25" spans="1:3">
      <c r="A547" s="194" t="s">
        <v>993</v>
      </c>
      <c r="B547" s="194" t="s">
        <v>994</v>
      </c>
      <c r="C547" s="195">
        <v>446</v>
      </c>
    </row>
    <row r="548" ht="14.25" spans="1:3">
      <c r="A548" s="194" t="s">
        <v>995</v>
      </c>
      <c r="B548" s="194" t="s">
        <v>996</v>
      </c>
      <c r="C548" s="195">
        <v>0</v>
      </c>
    </row>
    <row r="549" ht="14.25" spans="1:3">
      <c r="A549" s="194" t="s">
        <v>997</v>
      </c>
      <c r="B549" s="194" t="s">
        <v>998</v>
      </c>
      <c r="C549" s="195">
        <v>0</v>
      </c>
    </row>
    <row r="550" ht="14.25" spans="1:3">
      <c r="A550" s="194" t="s">
        <v>999</v>
      </c>
      <c r="B550" s="194" t="s">
        <v>1000</v>
      </c>
      <c r="C550" s="195">
        <v>0</v>
      </c>
    </row>
    <row r="551" ht="14.25" spans="1:3">
      <c r="A551" s="194" t="s">
        <v>1001</v>
      </c>
      <c r="B551" s="194" t="s">
        <v>1002</v>
      </c>
      <c r="C551" s="195">
        <v>0</v>
      </c>
    </row>
    <row r="552" ht="14.25" spans="1:3">
      <c r="A552" s="194" t="s">
        <v>1003</v>
      </c>
      <c r="B552" s="194" t="s">
        <v>1004</v>
      </c>
      <c r="C552" s="195">
        <v>0</v>
      </c>
    </row>
    <row r="553" ht="14.25" spans="1:3">
      <c r="A553" s="194" t="s">
        <v>1005</v>
      </c>
      <c r="B553" s="194" t="s">
        <v>1006</v>
      </c>
      <c r="C553" s="195">
        <v>0</v>
      </c>
    </row>
    <row r="554" ht="14.25" spans="1:3">
      <c r="A554" s="194" t="s">
        <v>1007</v>
      </c>
      <c r="B554" s="194" t="s">
        <v>1008</v>
      </c>
      <c r="C554" s="195">
        <v>0</v>
      </c>
    </row>
    <row r="555" ht="14.25" spans="1:3">
      <c r="A555" s="194" t="s">
        <v>1009</v>
      </c>
      <c r="B555" s="194" t="s">
        <v>109</v>
      </c>
      <c r="C555" s="195">
        <v>0</v>
      </c>
    </row>
    <row r="556" ht="14.25" spans="1:3">
      <c r="A556" s="194" t="s">
        <v>1010</v>
      </c>
      <c r="B556" s="194" t="s">
        <v>1011</v>
      </c>
      <c r="C556" s="195">
        <v>0</v>
      </c>
    </row>
    <row r="557" ht="14.25" spans="1:3">
      <c r="A557" s="194" t="s">
        <v>1012</v>
      </c>
      <c r="B557" s="194" t="s">
        <v>1013</v>
      </c>
      <c r="C557" s="195">
        <v>234</v>
      </c>
    </row>
    <row r="558" ht="14.25" spans="1:3">
      <c r="A558" s="194" t="s">
        <v>1014</v>
      </c>
      <c r="B558" s="194" t="s">
        <v>91</v>
      </c>
      <c r="C558" s="195">
        <v>70</v>
      </c>
    </row>
    <row r="559" ht="14.25" spans="1:3">
      <c r="A559" s="194" t="s">
        <v>1015</v>
      </c>
      <c r="B559" s="194" t="s">
        <v>93</v>
      </c>
      <c r="C559" s="195">
        <v>0</v>
      </c>
    </row>
    <row r="560" ht="14.25" spans="1:3">
      <c r="A560" s="194" t="s">
        <v>1016</v>
      </c>
      <c r="B560" s="194" t="s">
        <v>95</v>
      </c>
      <c r="C560" s="195">
        <v>0</v>
      </c>
    </row>
    <row r="561" ht="14.25" spans="1:3">
      <c r="A561" s="194" t="s">
        <v>1017</v>
      </c>
      <c r="B561" s="194" t="s">
        <v>1018</v>
      </c>
      <c r="C561" s="195">
        <v>0</v>
      </c>
    </row>
    <row r="562" ht="14.25" spans="1:3">
      <c r="A562" s="194" t="s">
        <v>1019</v>
      </c>
      <c r="B562" s="194" t="s">
        <v>1020</v>
      </c>
      <c r="C562" s="195">
        <v>0</v>
      </c>
    </row>
    <row r="563" ht="14.25" spans="1:3">
      <c r="A563" s="194" t="s">
        <v>1021</v>
      </c>
      <c r="B563" s="194" t="s">
        <v>1022</v>
      </c>
      <c r="C563" s="195">
        <v>0</v>
      </c>
    </row>
    <row r="564" ht="14.25" spans="1:3">
      <c r="A564" s="194" t="s">
        <v>1023</v>
      </c>
      <c r="B564" s="194" t="s">
        <v>1024</v>
      </c>
      <c r="C564" s="195">
        <v>164</v>
      </c>
    </row>
    <row r="565" ht="14.25" spans="1:3">
      <c r="A565" s="194" t="s">
        <v>1025</v>
      </c>
      <c r="B565" s="194" t="s">
        <v>1026</v>
      </c>
      <c r="C565" s="195">
        <v>0</v>
      </c>
    </row>
    <row r="566" ht="14.25" spans="1:3">
      <c r="A566" s="194" t="s">
        <v>1027</v>
      </c>
      <c r="B566" s="194" t="s">
        <v>1028</v>
      </c>
      <c r="C566" s="195">
        <v>0</v>
      </c>
    </row>
    <row r="567" ht="14.25" spans="1:3">
      <c r="A567" s="194" t="s">
        <v>1029</v>
      </c>
      <c r="B567" s="194" t="s">
        <v>1030</v>
      </c>
      <c r="C567" s="195">
        <v>19546</v>
      </c>
    </row>
    <row r="568" ht="14.25" spans="1:3">
      <c r="A568" s="194" t="s">
        <v>1031</v>
      </c>
      <c r="B568" s="194" t="s">
        <v>1032</v>
      </c>
      <c r="C568" s="195">
        <v>599</v>
      </c>
    </row>
    <row r="569" ht="14.25" spans="1:3">
      <c r="A569" s="194" t="s">
        <v>1033</v>
      </c>
      <c r="B569" s="194" t="s">
        <v>1034</v>
      </c>
      <c r="C569" s="195">
        <v>989</v>
      </c>
    </row>
    <row r="570" ht="14.25" spans="1:3">
      <c r="A570" s="194" t="s">
        <v>1035</v>
      </c>
      <c r="B570" s="194" t="s">
        <v>1036</v>
      </c>
      <c r="C570" s="195">
        <v>274</v>
      </c>
    </row>
    <row r="571" ht="14.25" spans="1:3">
      <c r="A571" s="194" t="s">
        <v>1037</v>
      </c>
      <c r="B571" s="194" t="s">
        <v>1038</v>
      </c>
      <c r="C571" s="195">
        <v>6704</v>
      </c>
    </row>
    <row r="572" ht="14.25" spans="1:3">
      <c r="A572" s="194" t="s">
        <v>1039</v>
      </c>
      <c r="B572" s="194" t="s">
        <v>1040</v>
      </c>
      <c r="C572" s="195">
        <v>27</v>
      </c>
    </row>
    <row r="573" ht="14.25" spans="1:3">
      <c r="A573" s="194" t="s">
        <v>1041</v>
      </c>
      <c r="B573" s="194" t="s">
        <v>1042</v>
      </c>
      <c r="C573" s="195">
        <v>10953</v>
      </c>
    </row>
    <row r="574" ht="14.25" spans="1:3">
      <c r="A574" s="194" t="s">
        <v>1043</v>
      </c>
      <c r="B574" s="194" t="s">
        <v>1044</v>
      </c>
      <c r="C574" s="195">
        <v>0</v>
      </c>
    </row>
    <row r="575" ht="14.25" spans="1:3">
      <c r="A575" s="194" t="s">
        <v>1045</v>
      </c>
      <c r="B575" s="194" t="s">
        <v>1046</v>
      </c>
      <c r="C575" s="195">
        <v>0</v>
      </c>
    </row>
    <row r="576" ht="14.25" spans="1:3">
      <c r="A576" s="194" t="s">
        <v>1047</v>
      </c>
      <c r="B576" s="194" t="s">
        <v>1048</v>
      </c>
      <c r="C576" s="195">
        <v>0</v>
      </c>
    </row>
    <row r="577" ht="14.25" spans="1:3">
      <c r="A577" s="194" t="s">
        <v>1049</v>
      </c>
      <c r="B577" s="194" t="s">
        <v>1050</v>
      </c>
      <c r="C577" s="195">
        <v>0</v>
      </c>
    </row>
    <row r="578" ht="14.25" spans="1:3">
      <c r="A578" s="194" t="s">
        <v>1051</v>
      </c>
      <c r="B578" s="194" t="s">
        <v>1052</v>
      </c>
      <c r="C578" s="195">
        <v>0</v>
      </c>
    </row>
    <row r="579" ht="14.25" spans="1:3">
      <c r="A579" s="194" t="s">
        <v>1053</v>
      </c>
      <c r="B579" s="194" t="s">
        <v>1054</v>
      </c>
      <c r="C579" s="195">
        <v>0</v>
      </c>
    </row>
    <row r="580" ht="14.25" spans="1:3">
      <c r="A580" s="194" t="s">
        <v>1055</v>
      </c>
      <c r="B580" s="194" t="s">
        <v>1056</v>
      </c>
      <c r="C580" s="195">
        <v>2031</v>
      </c>
    </row>
    <row r="581" ht="14.25" spans="1:3">
      <c r="A581" s="194" t="s">
        <v>1057</v>
      </c>
      <c r="B581" s="194" t="s">
        <v>1058</v>
      </c>
      <c r="C581" s="195">
        <v>0</v>
      </c>
    </row>
    <row r="582" ht="14.25" spans="1:3">
      <c r="A582" s="194" t="s">
        <v>1059</v>
      </c>
      <c r="B582" s="194" t="s">
        <v>1060</v>
      </c>
      <c r="C582" s="195">
        <v>0</v>
      </c>
    </row>
    <row r="583" ht="14.25" spans="1:3">
      <c r="A583" s="194" t="s">
        <v>1061</v>
      </c>
      <c r="B583" s="194" t="s">
        <v>1062</v>
      </c>
      <c r="C583" s="195">
        <v>0</v>
      </c>
    </row>
    <row r="584" ht="14.25" spans="1:3">
      <c r="A584" s="194" t="s">
        <v>1063</v>
      </c>
      <c r="B584" s="194" t="s">
        <v>1064</v>
      </c>
      <c r="C584" s="195">
        <v>0</v>
      </c>
    </row>
    <row r="585" ht="14.25" spans="1:3">
      <c r="A585" s="194" t="s">
        <v>1065</v>
      </c>
      <c r="B585" s="194" t="s">
        <v>1066</v>
      </c>
      <c r="C585" s="195">
        <v>0</v>
      </c>
    </row>
    <row r="586" ht="14.25" spans="1:3">
      <c r="A586" s="194" t="s">
        <v>1067</v>
      </c>
      <c r="B586" s="194" t="s">
        <v>1068</v>
      </c>
      <c r="C586" s="195">
        <v>0</v>
      </c>
    </row>
    <row r="587" ht="14.25" spans="1:3">
      <c r="A587" s="194" t="s">
        <v>1069</v>
      </c>
      <c r="B587" s="194" t="s">
        <v>1070</v>
      </c>
      <c r="C587" s="195">
        <v>0</v>
      </c>
    </row>
    <row r="588" ht="14.25" spans="1:3">
      <c r="A588" s="194" t="s">
        <v>1071</v>
      </c>
      <c r="B588" s="194" t="s">
        <v>1072</v>
      </c>
      <c r="C588" s="195">
        <v>0</v>
      </c>
    </row>
    <row r="589" ht="14.25" spans="1:3">
      <c r="A589" s="194" t="s">
        <v>1073</v>
      </c>
      <c r="B589" s="194" t="s">
        <v>1074</v>
      </c>
      <c r="C589" s="195">
        <v>2031</v>
      </c>
    </row>
    <row r="590" ht="14.25" spans="1:3">
      <c r="A590" s="194" t="s">
        <v>1075</v>
      </c>
      <c r="B590" s="194" t="s">
        <v>1076</v>
      </c>
      <c r="C590" s="195">
        <v>1949</v>
      </c>
    </row>
    <row r="591" ht="14.25" spans="1:3">
      <c r="A591" s="194" t="s">
        <v>1077</v>
      </c>
      <c r="B591" s="194" t="s">
        <v>1078</v>
      </c>
      <c r="C591" s="195">
        <v>0</v>
      </c>
    </row>
    <row r="592" ht="14.25" spans="1:3">
      <c r="A592" s="194" t="s">
        <v>1079</v>
      </c>
      <c r="B592" s="194" t="s">
        <v>1080</v>
      </c>
      <c r="C592" s="195">
        <v>0</v>
      </c>
    </row>
    <row r="593" ht="14.25" spans="1:3">
      <c r="A593" s="194" t="s">
        <v>1081</v>
      </c>
      <c r="B593" s="194" t="s">
        <v>1082</v>
      </c>
      <c r="C593" s="195">
        <v>0</v>
      </c>
    </row>
    <row r="594" ht="14.25" spans="1:3">
      <c r="A594" s="194" t="s">
        <v>1083</v>
      </c>
      <c r="B594" s="194" t="s">
        <v>1084</v>
      </c>
      <c r="C594" s="195">
        <v>566</v>
      </c>
    </row>
    <row r="595" ht="14.25" spans="1:3">
      <c r="A595" s="194" t="s">
        <v>1085</v>
      </c>
      <c r="B595" s="194" t="s">
        <v>1086</v>
      </c>
      <c r="C595" s="195">
        <v>0</v>
      </c>
    </row>
    <row r="596" ht="14.25" spans="1:3">
      <c r="A596" s="194" t="s">
        <v>1087</v>
      </c>
      <c r="B596" s="194" t="s">
        <v>1088</v>
      </c>
      <c r="C596" s="195">
        <v>0</v>
      </c>
    </row>
    <row r="597" ht="14.25" spans="1:3">
      <c r="A597" s="194" t="s">
        <v>1089</v>
      </c>
      <c r="B597" s="194" t="s">
        <v>1090</v>
      </c>
      <c r="C597" s="195">
        <v>0</v>
      </c>
    </row>
    <row r="598" ht="14.25" spans="1:3">
      <c r="A598" s="194" t="s">
        <v>1091</v>
      </c>
      <c r="B598" s="194" t="s">
        <v>1092</v>
      </c>
      <c r="C598" s="195">
        <v>1383</v>
      </c>
    </row>
    <row r="599" ht="14.25" spans="1:3">
      <c r="A599" s="194" t="s">
        <v>1093</v>
      </c>
      <c r="B599" s="194" t="s">
        <v>1094</v>
      </c>
      <c r="C599" s="195">
        <v>416</v>
      </c>
    </row>
    <row r="600" ht="14.25" spans="1:3">
      <c r="A600" s="194" t="s">
        <v>1095</v>
      </c>
      <c r="B600" s="194" t="s">
        <v>1096</v>
      </c>
      <c r="C600" s="195">
        <v>152</v>
      </c>
    </row>
    <row r="601" ht="14.25" spans="1:3">
      <c r="A601" s="194" t="s">
        <v>1097</v>
      </c>
      <c r="B601" s="194" t="s">
        <v>1098</v>
      </c>
      <c r="C601" s="195">
        <v>69</v>
      </c>
    </row>
    <row r="602" ht="14.25" spans="1:3">
      <c r="A602" s="194" t="s">
        <v>1099</v>
      </c>
      <c r="B602" s="194" t="s">
        <v>1100</v>
      </c>
      <c r="C602" s="195">
        <v>13</v>
      </c>
    </row>
    <row r="603" ht="14.25" spans="1:3">
      <c r="A603" s="194" t="s">
        <v>1101</v>
      </c>
      <c r="B603" s="194" t="s">
        <v>1102</v>
      </c>
      <c r="C603" s="195">
        <v>1</v>
      </c>
    </row>
    <row r="604" ht="14.25" spans="1:3">
      <c r="A604" s="194" t="s">
        <v>1103</v>
      </c>
      <c r="B604" s="194" t="s">
        <v>1104</v>
      </c>
      <c r="C604" s="195">
        <v>31</v>
      </c>
    </row>
    <row r="605" ht="14.25" spans="1:3">
      <c r="A605" s="194" t="s">
        <v>1105</v>
      </c>
      <c r="B605" s="194" t="s">
        <v>1106</v>
      </c>
      <c r="C605" s="195">
        <v>150</v>
      </c>
    </row>
    <row r="606" ht="14.25" spans="1:3">
      <c r="A606" s="194" t="s">
        <v>1107</v>
      </c>
      <c r="B606" s="194" t="s">
        <v>1108</v>
      </c>
      <c r="C606" s="195">
        <v>1379</v>
      </c>
    </row>
    <row r="607" ht="14.25" spans="1:3">
      <c r="A607" s="194" t="s">
        <v>1109</v>
      </c>
      <c r="B607" s="194" t="s">
        <v>1110</v>
      </c>
      <c r="C607" s="195">
        <v>135</v>
      </c>
    </row>
    <row r="608" ht="14.25" spans="1:3">
      <c r="A608" s="194" t="s">
        <v>1111</v>
      </c>
      <c r="B608" s="194" t="s">
        <v>1112</v>
      </c>
      <c r="C608" s="195">
        <v>144</v>
      </c>
    </row>
    <row r="609" ht="14.25" spans="1:3">
      <c r="A609" s="194" t="s">
        <v>1113</v>
      </c>
      <c r="B609" s="194" t="s">
        <v>1114</v>
      </c>
      <c r="C609" s="195">
        <v>0</v>
      </c>
    </row>
    <row r="610" ht="14.25" spans="1:3">
      <c r="A610" s="194" t="s">
        <v>1115</v>
      </c>
      <c r="B610" s="194" t="s">
        <v>1116</v>
      </c>
      <c r="C610" s="195">
        <v>1006</v>
      </c>
    </row>
    <row r="611" ht="14.25" spans="1:3">
      <c r="A611" s="194" t="s">
        <v>1117</v>
      </c>
      <c r="B611" s="194" t="s">
        <v>1118</v>
      </c>
      <c r="C611" s="195">
        <v>0</v>
      </c>
    </row>
    <row r="612" ht="14.25" spans="1:3">
      <c r="A612" s="194" t="s">
        <v>1119</v>
      </c>
      <c r="B612" s="194" t="s">
        <v>1120</v>
      </c>
      <c r="C612" s="195">
        <v>94</v>
      </c>
    </row>
    <row r="613" ht="14.25" spans="1:3">
      <c r="A613" s="194" t="s">
        <v>1121</v>
      </c>
      <c r="B613" s="194" t="s">
        <v>1122</v>
      </c>
      <c r="C613" s="195">
        <v>0</v>
      </c>
    </row>
    <row r="614" ht="14.25" spans="1:3">
      <c r="A614" s="194" t="s">
        <v>1123</v>
      </c>
      <c r="B614" s="194" t="s">
        <v>1124</v>
      </c>
      <c r="C614" s="195">
        <v>1549</v>
      </c>
    </row>
    <row r="615" ht="14.25" spans="1:3">
      <c r="A615" s="194" t="s">
        <v>1125</v>
      </c>
      <c r="B615" s="194" t="s">
        <v>91</v>
      </c>
      <c r="C615" s="195">
        <v>59</v>
      </c>
    </row>
    <row r="616" ht="14.25" spans="1:3">
      <c r="A616" s="194" t="s">
        <v>1126</v>
      </c>
      <c r="B616" s="194" t="s">
        <v>93</v>
      </c>
      <c r="C616" s="195">
        <v>0</v>
      </c>
    </row>
    <row r="617" ht="14.25" spans="1:3">
      <c r="A617" s="194" t="s">
        <v>1127</v>
      </c>
      <c r="B617" s="194" t="s">
        <v>95</v>
      </c>
      <c r="C617" s="195">
        <v>0</v>
      </c>
    </row>
    <row r="618" ht="14.25" spans="1:3">
      <c r="A618" s="194" t="s">
        <v>1128</v>
      </c>
      <c r="B618" s="194" t="s">
        <v>1129</v>
      </c>
      <c r="C618" s="195">
        <v>40</v>
      </c>
    </row>
    <row r="619" ht="14.25" spans="1:3">
      <c r="A619" s="194" t="s">
        <v>1130</v>
      </c>
      <c r="B619" s="194" t="s">
        <v>1131</v>
      </c>
      <c r="C619" s="195">
        <v>531</v>
      </c>
    </row>
    <row r="620" ht="14.25" spans="1:3">
      <c r="A620" s="194" t="s">
        <v>1132</v>
      </c>
      <c r="B620" s="194" t="s">
        <v>1133</v>
      </c>
      <c r="C620" s="195">
        <v>0</v>
      </c>
    </row>
    <row r="621" ht="14.25" spans="1:3">
      <c r="A621" s="194" t="s">
        <v>1134</v>
      </c>
      <c r="B621" s="194" t="s">
        <v>1135</v>
      </c>
      <c r="C621" s="195">
        <v>520</v>
      </c>
    </row>
    <row r="622" ht="14.25" spans="1:3">
      <c r="A622" s="194" t="s">
        <v>1136</v>
      </c>
      <c r="B622" s="194" t="s">
        <v>1137</v>
      </c>
      <c r="C622" s="195">
        <v>399</v>
      </c>
    </row>
    <row r="623" ht="14.25" spans="1:3">
      <c r="A623" s="194" t="s">
        <v>1138</v>
      </c>
      <c r="B623" s="194" t="s">
        <v>1139</v>
      </c>
      <c r="C623" s="195">
        <v>96</v>
      </c>
    </row>
    <row r="624" ht="14.25" spans="1:3">
      <c r="A624" s="194" t="s">
        <v>1140</v>
      </c>
      <c r="B624" s="194" t="s">
        <v>91</v>
      </c>
      <c r="C624" s="195">
        <v>36</v>
      </c>
    </row>
    <row r="625" ht="14.25" spans="1:3">
      <c r="A625" s="194" t="s">
        <v>1141</v>
      </c>
      <c r="B625" s="194" t="s">
        <v>93</v>
      </c>
      <c r="C625" s="195">
        <v>0</v>
      </c>
    </row>
    <row r="626" ht="14.25" spans="1:3">
      <c r="A626" s="194" t="s">
        <v>1142</v>
      </c>
      <c r="B626" s="194" t="s">
        <v>95</v>
      </c>
      <c r="C626" s="195">
        <v>0</v>
      </c>
    </row>
    <row r="627" ht="14.25" spans="1:3">
      <c r="A627" s="194" t="s">
        <v>1143</v>
      </c>
      <c r="B627" s="194" t="s">
        <v>109</v>
      </c>
      <c r="C627" s="195">
        <v>0</v>
      </c>
    </row>
    <row r="628" ht="14.25" spans="1:3">
      <c r="A628" s="194" t="s">
        <v>1144</v>
      </c>
      <c r="B628" s="194" t="s">
        <v>1145</v>
      </c>
      <c r="C628" s="195">
        <v>60</v>
      </c>
    </row>
    <row r="629" ht="14.25" spans="1:3">
      <c r="A629" s="194" t="s">
        <v>1146</v>
      </c>
      <c r="B629" s="194" t="s">
        <v>1147</v>
      </c>
      <c r="C629" s="195">
        <v>1962</v>
      </c>
    </row>
    <row r="630" ht="14.25" spans="1:3">
      <c r="A630" s="194" t="s">
        <v>1148</v>
      </c>
      <c r="B630" s="194" t="s">
        <v>1149</v>
      </c>
      <c r="C630" s="195">
        <v>172</v>
      </c>
    </row>
    <row r="631" ht="14.25" spans="1:3">
      <c r="A631" s="194" t="s">
        <v>1150</v>
      </c>
      <c r="B631" s="194" t="s">
        <v>1151</v>
      </c>
      <c r="C631" s="195">
        <v>1790</v>
      </c>
    </row>
    <row r="632" ht="14.25" spans="1:3">
      <c r="A632" s="194" t="s">
        <v>1152</v>
      </c>
      <c r="B632" s="194" t="s">
        <v>1153</v>
      </c>
      <c r="C632" s="195">
        <v>76</v>
      </c>
    </row>
    <row r="633" ht="14.25" spans="1:3">
      <c r="A633" s="194" t="s">
        <v>1154</v>
      </c>
      <c r="B633" s="194" t="s">
        <v>1155</v>
      </c>
      <c r="C633" s="195">
        <v>61</v>
      </c>
    </row>
    <row r="634" ht="14.25" spans="1:3">
      <c r="A634" s="194" t="s">
        <v>1156</v>
      </c>
      <c r="B634" s="194" t="s">
        <v>1157</v>
      </c>
      <c r="C634" s="195">
        <v>15</v>
      </c>
    </row>
    <row r="635" ht="14.25" spans="1:3">
      <c r="A635" s="194" t="s">
        <v>1158</v>
      </c>
      <c r="B635" s="194" t="s">
        <v>1159</v>
      </c>
      <c r="C635" s="195">
        <v>799</v>
      </c>
    </row>
    <row r="636" ht="14.25" spans="1:3">
      <c r="A636" s="194" t="s">
        <v>1160</v>
      </c>
      <c r="B636" s="194" t="s">
        <v>1161</v>
      </c>
      <c r="C636" s="195">
        <v>44</v>
      </c>
    </row>
    <row r="637" ht="14.25" spans="1:3">
      <c r="A637" s="194" t="s">
        <v>1162</v>
      </c>
      <c r="B637" s="194" t="s">
        <v>1163</v>
      </c>
      <c r="C637" s="195">
        <v>755</v>
      </c>
    </row>
    <row r="638" ht="14.25" spans="1:3">
      <c r="A638" s="194" t="s">
        <v>1164</v>
      </c>
      <c r="B638" s="194" t="s">
        <v>1165</v>
      </c>
      <c r="C638" s="195">
        <v>0</v>
      </c>
    </row>
    <row r="639" ht="14.25" spans="1:3">
      <c r="A639" s="194" t="s">
        <v>1166</v>
      </c>
      <c r="B639" s="194" t="s">
        <v>1167</v>
      </c>
      <c r="C639" s="195">
        <v>0</v>
      </c>
    </row>
    <row r="640" ht="14.25" spans="1:3">
      <c r="A640" s="194" t="s">
        <v>1168</v>
      </c>
      <c r="B640" s="194" t="s">
        <v>1169</v>
      </c>
      <c r="C640" s="195">
        <v>0</v>
      </c>
    </row>
    <row r="641" ht="14.25" spans="1:3">
      <c r="A641" s="194" t="s">
        <v>1170</v>
      </c>
      <c r="B641" s="194" t="s">
        <v>1171</v>
      </c>
      <c r="C641" s="195">
        <v>44</v>
      </c>
    </row>
    <row r="642" ht="14.25" spans="1:3">
      <c r="A642" s="194" t="s">
        <v>1172</v>
      </c>
      <c r="B642" s="194" t="s">
        <v>1173</v>
      </c>
      <c r="C642" s="195">
        <v>0</v>
      </c>
    </row>
    <row r="643" ht="14.25" spans="1:3">
      <c r="A643" s="194" t="s">
        <v>1174</v>
      </c>
      <c r="B643" s="194" t="s">
        <v>1175</v>
      </c>
      <c r="C643" s="195">
        <v>44</v>
      </c>
    </row>
    <row r="644" ht="14.25" spans="1:3">
      <c r="A644" s="194" t="s">
        <v>1176</v>
      </c>
      <c r="B644" s="194" t="s">
        <v>1177</v>
      </c>
      <c r="C644" s="195">
        <v>6668</v>
      </c>
    </row>
    <row r="645" ht="14.25" spans="1:3">
      <c r="A645" s="194" t="s">
        <v>1178</v>
      </c>
      <c r="B645" s="194" t="s">
        <v>1179</v>
      </c>
      <c r="C645" s="195">
        <v>1021</v>
      </c>
    </row>
    <row r="646" ht="14.25" spans="1:3">
      <c r="A646" s="194" t="s">
        <v>1180</v>
      </c>
      <c r="B646" s="194" t="s">
        <v>1181</v>
      </c>
      <c r="C646" s="195">
        <v>5647</v>
      </c>
    </row>
    <row r="647" ht="14.25" spans="1:3">
      <c r="A647" s="194" t="s">
        <v>1182</v>
      </c>
      <c r="B647" s="194" t="s">
        <v>1183</v>
      </c>
      <c r="C647" s="195">
        <v>0</v>
      </c>
    </row>
    <row r="648" ht="14.25" spans="1:3">
      <c r="A648" s="194" t="s">
        <v>1184</v>
      </c>
      <c r="B648" s="194" t="s">
        <v>1185</v>
      </c>
      <c r="C648" s="195">
        <v>1027</v>
      </c>
    </row>
    <row r="649" ht="14.25" spans="1:3">
      <c r="A649" s="194" t="s">
        <v>1186</v>
      </c>
      <c r="B649" s="194" t="s">
        <v>1187</v>
      </c>
      <c r="C649" s="195">
        <v>0</v>
      </c>
    </row>
    <row r="650" ht="14.25" spans="1:3">
      <c r="A650" s="194" t="s">
        <v>1188</v>
      </c>
      <c r="B650" s="194" t="s">
        <v>1189</v>
      </c>
      <c r="C650" s="195">
        <v>0</v>
      </c>
    </row>
    <row r="651" ht="14.25" spans="1:3">
      <c r="A651" s="194" t="s">
        <v>1190</v>
      </c>
      <c r="B651" s="194" t="s">
        <v>1191</v>
      </c>
      <c r="C651" s="195">
        <v>1027</v>
      </c>
    </row>
    <row r="652" ht="14.25" spans="1:3">
      <c r="A652" s="194" t="s">
        <v>1192</v>
      </c>
      <c r="B652" s="194" t="s">
        <v>1193</v>
      </c>
      <c r="C652" s="195">
        <v>442</v>
      </c>
    </row>
    <row r="653" ht="14.25" spans="1:3">
      <c r="A653" s="194" t="s">
        <v>1194</v>
      </c>
      <c r="B653" s="194" t="s">
        <v>91</v>
      </c>
      <c r="C653" s="195">
        <v>57</v>
      </c>
    </row>
    <row r="654" ht="14.25" spans="1:3">
      <c r="A654" s="194" t="s">
        <v>1195</v>
      </c>
      <c r="B654" s="194" t="s">
        <v>93</v>
      </c>
      <c r="C654" s="195">
        <v>0</v>
      </c>
    </row>
    <row r="655" ht="14.25" spans="1:3">
      <c r="A655" s="194" t="s">
        <v>1196</v>
      </c>
      <c r="B655" s="194" t="s">
        <v>95</v>
      </c>
      <c r="C655" s="195">
        <v>0</v>
      </c>
    </row>
    <row r="656" ht="14.25" spans="1:3">
      <c r="A656" s="194" t="s">
        <v>1197</v>
      </c>
      <c r="B656" s="194" t="s">
        <v>1198</v>
      </c>
      <c r="C656" s="195">
        <v>155</v>
      </c>
    </row>
    <row r="657" ht="14.25" spans="1:3">
      <c r="A657" s="194" t="s">
        <v>1199</v>
      </c>
      <c r="B657" s="194" t="s">
        <v>1200</v>
      </c>
      <c r="C657" s="195">
        <v>0</v>
      </c>
    </row>
    <row r="658" ht="14.25" spans="1:3">
      <c r="A658" s="194" t="s">
        <v>1201</v>
      </c>
      <c r="B658" s="194" t="s">
        <v>190</v>
      </c>
      <c r="C658" s="195">
        <v>0</v>
      </c>
    </row>
    <row r="659" ht="14.25" spans="1:3">
      <c r="A659" s="194" t="s">
        <v>1202</v>
      </c>
      <c r="B659" s="194" t="s">
        <v>109</v>
      </c>
      <c r="C659" s="195">
        <v>106</v>
      </c>
    </row>
    <row r="660" ht="14.25" spans="1:3">
      <c r="A660" s="194" t="s">
        <v>1203</v>
      </c>
      <c r="B660" s="194" t="s">
        <v>1204</v>
      </c>
      <c r="C660" s="195">
        <v>124</v>
      </c>
    </row>
    <row r="661" ht="14.25" spans="1:3">
      <c r="A661" s="194" t="s">
        <v>1205</v>
      </c>
      <c r="B661" s="194" t="s">
        <v>1206</v>
      </c>
      <c r="C661" s="195">
        <v>0</v>
      </c>
    </row>
    <row r="662" ht="14.25" spans="1:3">
      <c r="A662" s="194" t="s">
        <v>1207</v>
      </c>
      <c r="B662" s="194" t="s">
        <v>1208</v>
      </c>
      <c r="C662" s="195">
        <v>0</v>
      </c>
    </row>
    <row r="663" ht="14.25" spans="1:3">
      <c r="A663" s="194" t="s">
        <v>1209</v>
      </c>
      <c r="B663" s="194" t="s">
        <v>1210</v>
      </c>
      <c r="C663" s="195">
        <v>0</v>
      </c>
    </row>
    <row r="664" ht="14.25" spans="1:3">
      <c r="A664" s="194" t="s">
        <v>1211</v>
      </c>
      <c r="B664" s="194" t="s">
        <v>1212</v>
      </c>
      <c r="C664" s="195">
        <v>2335</v>
      </c>
    </row>
    <row r="665" ht="14.25" spans="1:3">
      <c r="A665" s="194" t="s">
        <v>1213</v>
      </c>
      <c r="B665" s="194" t="s">
        <v>1214</v>
      </c>
      <c r="C665" s="195">
        <v>2335</v>
      </c>
    </row>
    <row r="666" ht="14.25" spans="1:3">
      <c r="A666" s="194" t="s">
        <v>1215</v>
      </c>
      <c r="B666" s="194" t="s">
        <v>1216</v>
      </c>
      <c r="C666" s="195">
        <v>16403</v>
      </c>
    </row>
    <row r="667" ht="14.25" spans="1:3">
      <c r="A667" s="194" t="s">
        <v>1217</v>
      </c>
      <c r="B667" s="194" t="s">
        <v>1218</v>
      </c>
      <c r="C667" s="195">
        <v>285</v>
      </c>
    </row>
    <row r="668" ht="14.25" spans="1:3">
      <c r="A668" s="194" t="s">
        <v>1219</v>
      </c>
      <c r="B668" s="194" t="s">
        <v>91</v>
      </c>
      <c r="C668" s="195">
        <v>152</v>
      </c>
    </row>
    <row r="669" ht="14.25" spans="1:3">
      <c r="A669" s="194" t="s">
        <v>1220</v>
      </c>
      <c r="B669" s="194" t="s">
        <v>93</v>
      </c>
      <c r="C669" s="195">
        <v>87</v>
      </c>
    </row>
    <row r="670" ht="14.25" spans="1:3">
      <c r="A670" s="194" t="s">
        <v>1221</v>
      </c>
      <c r="B670" s="194" t="s">
        <v>95</v>
      </c>
      <c r="C670" s="195">
        <v>0</v>
      </c>
    </row>
    <row r="671" ht="14.25" spans="1:3">
      <c r="A671" s="194" t="s">
        <v>1222</v>
      </c>
      <c r="B671" s="194" t="s">
        <v>1223</v>
      </c>
      <c r="C671" s="195">
        <v>46</v>
      </c>
    </row>
    <row r="672" ht="14.25" spans="1:3">
      <c r="A672" s="194" t="s">
        <v>1224</v>
      </c>
      <c r="B672" s="194" t="s">
        <v>1225</v>
      </c>
      <c r="C672" s="195">
        <v>2319</v>
      </c>
    </row>
    <row r="673" ht="14.25" spans="1:3">
      <c r="A673" s="194" t="s">
        <v>1226</v>
      </c>
      <c r="B673" s="194" t="s">
        <v>1227</v>
      </c>
      <c r="C673" s="195">
        <v>1771</v>
      </c>
    </row>
    <row r="674" ht="14.25" spans="1:3">
      <c r="A674" s="194" t="s">
        <v>1228</v>
      </c>
      <c r="B674" s="194" t="s">
        <v>1229</v>
      </c>
      <c r="C674" s="195">
        <v>548</v>
      </c>
    </row>
    <row r="675" ht="14.25" spans="1:3">
      <c r="A675" s="194" t="s">
        <v>1230</v>
      </c>
      <c r="B675" s="194" t="s">
        <v>1231</v>
      </c>
      <c r="C675" s="195">
        <v>0</v>
      </c>
    </row>
    <row r="676" ht="14.25" spans="1:3">
      <c r="A676" s="194" t="s">
        <v>1232</v>
      </c>
      <c r="B676" s="194" t="s">
        <v>1233</v>
      </c>
      <c r="C676" s="195">
        <v>0</v>
      </c>
    </row>
    <row r="677" ht="14.25" spans="1:3">
      <c r="A677" s="194" t="s">
        <v>1234</v>
      </c>
      <c r="B677" s="194" t="s">
        <v>1235</v>
      </c>
      <c r="C677" s="195">
        <v>0</v>
      </c>
    </row>
    <row r="678" ht="14.25" spans="1:3">
      <c r="A678" s="194" t="s">
        <v>1236</v>
      </c>
      <c r="B678" s="194" t="s">
        <v>1237</v>
      </c>
      <c r="C678" s="195">
        <v>0</v>
      </c>
    </row>
    <row r="679" ht="14.25" spans="1:3">
      <c r="A679" s="194" t="s">
        <v>1238</v>
      </c>
      <c r="B679" s="194" t="s">
        <v>1239</v>
      </c>
      <c r="C679" s="195">
        <v>0</v>
      </c>
    </row>
    <row r="680" ht="14.25" spans="1:3">
      <c r="A680" s="194" t="s">
        <v>1240</v>
      </c>
      <c r="B680" s="194" t="s">
        <v>1241</v>
      </c>
      <c r="C680" s="195">
        <v>0</v>
      </c>
    </row>
    <row r="681" ht="14.25" spans="1:3">
      <c r="A681" s="194" t="s">
        <v>1242</v>
      </c>
      <c r="B681" s="194" t="s">
        <v>1243</v>
      </c>
      <c r="C681" s="195">
        <v>0</v>
      </c>
    </row>
    <row r="682" ht="14.25" spans="1:3">
      <c r="A682" s="194" t="s">
        <v>1244</v>
      </c>
      <c r="B682" s="194" t="s">
        <v>1245</v>
      </c>
      <c r="C682" s="195">
        <v>0</v>
      </c>
    </row>
    <row r="683" ht="14.25" spans="1:3">
      <c r="A683" s="194" t="s">
        <v>1246</v>
      </c>
      <c r="B683" s="194" t="s">
        <v>1247</v>
      </c>
      <c r="C683" s="195">
        <v>0</v>
      </c>
    </row>
    <row r="684" ht="14.25" spans="1:3">
      <c r="A684" s="194" t="s">
        <v>1248</v>
      </c>
      <c r="B684" s="194" t="s">
        <v>1249</v>
      </c>
      <c r="C684" s="195">
        <v>0</v>
      </c>
    </row>
    <row r="685" ht="14.25" spans="1:3">
      <c r="A685" s="194" t="s">
        <v>1250</v>
      </c>
      <c r="B685" s="194" t="s">
        <v>1251</v>
      </c>
      <c r="C685" s="195">
        <v>0</v>
      </c>
    </row>
    <row r="686" ht="14.25" spans="1:3">
      <c r="A686" s="194" t="s">
        <v>1252</v>
      </c>
      <c r="B686" s="194" t="s">
        <v>1253</v>
      </c>
      <c r="C686" s="195">
        <v>0</v>
      </c>
    </row>
    <row r="687" ht="14.25" spans="1:3">
      <c r="A687" s="194" t="s">
        <v>1254</v>
      </c>
      <c r="B687" s="194" t="s">
        <v>1255</v>
      </c>
      <c r="C687" s="195">
        <v>1762</v>
      </c>
    </row>
    <row r="688" ht="14.25" spans="1:3">
      <c r="A688" s="194" t="s">
        <v>1256</v>
      </c>
      <c r="B688" s="194" t="s">
        <v>1257</v>
      </c>
      <c r="C688" s="195">
        <v>0</v>
      </c>
    </row>
    <row r="689" ht="14.25" spans="1:3">
      <c r="A689" s="194" t="s">
        <v>1258</v>
      </c>
      <c r="B689" s="194" t="s">
        <v>1259</v>
      </c>
      <c r="C689" s="195">
        <v>1293</v>
      </c>
    </row>
    <row r="690" ht="14.25" spans="1:3">
      <c r="A690" s="194" t="s">
        <v>1260</v>
      </c>
      <c r="B690" s="194" t="s">
        <v>1261</v>
      </c>
      <c r="C690" s="195">
        <v>469</v>
      </c>
    </row>
    <row r="691" ht="14.25" spans="1:3">
      <c r="A691" s="194" t="s">
        <v>1262</v>
      </c>
      <c r="B691" s="194" t="s">
        <v>1263</v>
      </c>
      <c r="C691" s="195">
        <v>3623</v>
      </c>
    </row>
    <row r="692" ht="14.25" spans="1:3">
      <c r="A692" s="194" t="s">
        <v>1264</v>
      </c>
      <c r="B692" s="194" t="s">
        <v>1265</v>
      </c>
      <c r="C692" s="195">
        <v>404</v>
      </c>
    </row>
    <row r="693" ht="14.25" spans="1:3">
      <c r="A693" s="194" t="s">
        <v>1266</v>
      </c>
      <c r="B693" s="194" t="s">
        <v>1267</v>
      </c>
      <c r="C693" s="195">
        <v>0</v>
      </c>
    </row>
    <row r="694" ht="14.25" spans="1:3">
      <c r="A694" s="194" t="s">
        <v>1268</v>
      </c>
      <c r="B694" s="194" t="s">
        <v>1269</v>
      </c>
      <c r="C694" s="195">
        <v>526</v>
      </c>
    </row>
    <row r="695" ht="14.25" spans="1:3">
      <c r="A695" s="194" t="s">
        <v>1270</v>
      </c>
      <c r="B695" s="194" t="s">
        <v>1271</v>
      </c>
      <c r="C695" s="195">
        <v>0</v>
      </c>
    </row>
    <row r="696" ht="14.25" spans="1:3">
      <c r="A696" s="194" t="s">
        <v>1272</v>
      </c>
      <c r="B696" s="194" t="s">
        <v>1273</v>
      </c>
      <c r="C696" s="195">
        <v>0</v>
      </c>
    </row>
    <row r="697" ht="14.25" spans="1:3">
      <c r="A697" s="194" t="s">
        <v>1274</v>
      </c>
      <c r="B697" s="194" t="s">
        <v>1275</v>
      </c>
      <c r="C697" s="195">
        <v>0</v>
      </c>
    </row>
    <row r="698" ht="14.25" spans="1:3">
      <c r="A698" s="194" t="s">
        <v>1276</v>
      </c>
      <c r="B698" s="194" t="s">
        <v>1277</v>
      </c>
      <c r="C698" s="195">
        <v>0</v>
      </c>
    </row>
    <row r="699" ht="14.25" spans="1:3">
      <c r="A699" s="194" t="s">
        <v>1278</v>
      </c>
      <c r="B699" s="194" t="s">
        <v>1279</v>
      </c>
      <c r="C699" s="195">
        <v>2102</v>
      </c>
    </row>
    <row r="700" ht="14.25" spans="1:3">
      <c r="A700" s="194" t="s">
        <v>1280</v>
      </c>
      <c r="B700" s="194" t="s">
        <v>1281</v>
      </c>
      <c r="C700" s="195">
        <v>515</v>
      </c>
    </row>
    <row r="701" ht="14.25" spans="1:3">
      <c r="A701" s="194" t="s">
        <v>1282</v>
      </c>
      <c r="B701" s="194" t="s">
        <v>1283</v>
      </c>
      <c r="C701" s="195">
        <v>37</v>
      </c>
    </row>
    <row r="702" ht="14.25" spans="1:3">
      <c r="A702" s="194" t="s">
        <v>1284</v>
      </c>
      <c r="B702" s="194" t="s">
        <v>1285</v>
      </c>
      <c r="C702" s="195">
        <v>39</v>
      </c>
    </row>
    <row r="703" ht="14.25" spans="1:3">
      <c r="A703" s="194" t="s">
        <v>1286</v>
      </c>
      <c r="B703" s="194" t="s">
        <v>1287</v>
      </c>
      <c r="C703" s="195">
        <v>2045</v>
      </c>
    </row>
    <row r="704" ht="14.25" spans="1:3">
      <c r="A704" s="194" t="s">
        <v>1288</v>
      </c>
      <c r="B704" s="194" t="s">
        <v>1289</v>
      </c>
      <c r="C704" s="195">
        <v>0</v>
      </c>
    </row>
    <row r="705" ht="14.25" spans="1:3">
      <c r="A705" s="194" t="s">
        <v>1290</v>
      </c>
      <c r="B705" s="194" t="s">
        <v>1291</v>
      </c>
      <c r="C705" s="195">
        <v>0</v>
      </c>
    </row>
    <row r="706" ht="14.25" spans="1:3">
      <c r="A706" s="194" t="s">
        <v>1292</v>
      </c>
      <c r="B706" s="194" t="s">
        <v>1293</v>
      </c>
      <c r="C706" s="195">
        <v>2045</v>
      </c>
    </row>
    <row r="707" ht="14.25" spans="1:3">
      <c r="A707" s="194" t="s">
        <v>1294</v>
      </c>
      <c r="B707" s="194" t="s">
        <v>1295</v>
      </c>
      <c r="C707" s="195">
        <v>3040</v>
      </c>
    </row>
    <row r="708" ht="14.25" spans="1:3">
      <c r="A708" s="194" t="s">
        <v>1296</v>
      </c>
      <c r="B708" s="194" t="s">
        <v>1297</v>
      </c>
      <c r="C708" s="195">
        <v>678</v>
      </c>
    </row>
    <row r="709" ht="14.25" spans="1:3">
      <c r="A709" s="194" t="s">
        <v>1298</v>
      </c>
      <c r="B709" s="194" t="s">
        <v>1299</v>
      </c>
      <c r="C709" s="195">
        <v>2350</v>
      </c>
    </row>
    <row r="710" ht="14.25" spans="1:3">
      <c r="A710" s="194" t="s">
        <v>1300</v>
      </c>
      <c r="B710" s="194" t="s">
        <v>1301</v>
      </c>
      <c r="C710" s="195">
        <v>0</v>
      </c>
    </row>
    <row r="711" ht="14.25" spans="1:3">
      <c r="A711" s="194" t="s">
        <v>1302</v>
      </c>
      <c r="B711" s="194" t="s">
        <v>1303</v>
      </c>
      <c r="C711" s="195">
        <v>12</v>
      </c>
    </row>
    <row r="712" ht="14.25" spans="1:3">
      <c r="A712" s="194" t="s">
        <v>1304</v>
      </c>
      <c r="B712" s="194" t="s">
        <v>1305</v>
      </c>
      <c r="C712" s="195">
        <v>1607</v>
      </c>
    </row>
    <row r="713" ht="14.25" spans="1:3">
      <c r="A713" s="194" t="s">
        <v>1306</v>
      </c>
      <c r="B713" s="194" t="s">
        <v>1307</v>
      </c>
      <c r="C713" s="195">
        <v>0</v>
      </c>
    </row>
    <row r="714" ht="14.25" spans="1:3">
      <c r="A714" s="194" t="s">
        <v>1308</v>
      </c>
      <c r="B714" s="194" t="s">
        <v>1309</v>
      </c>
      <c r="C714" s="195">
        <v>1607</v>
      </c>
    </row>
    <row r="715" ht="14.25" spans="1:3">
      <c r="A715" s="194" t="s">
        <v>1310</v>
      </c>
      <c r="B715" s="194" t="s">
        <v>1311</v>
      </c>
      <c r="C715" s="195">
        <v>0</v>
      </c>
    </row>
    <row r="716" ht="14.25" spans="1:3">
      <c r="A716" s="194" t="s">
        <v>1312</v>
      </c>
      <c r="B716" s="194" t="s">
        <v>1313</v>
      </c>
      <c r="C716" s="195">
        <v>604</v>
      </c>
    </row>
    <row r="717" ht="14.25" spans="1:3">
      <c r="A717" s="194" t="s">
        <v>1314</v>
      </c>
      <c r="B717" s="194" t="s">
        <v>1315</v>
      </c>
      <c r="C717" s="195">
        <v>604</v>
      </c>
    </row>
    <row r="718" ht="14.25" spans="1:3">
      <c r="A718" s="194" t="s">
        <v>1316</v>
      </c>
      <c r="B718" s="194" t="s">
        <v>1317</v>
      </c>
      <c r="C718" s="195">
        <v>0</v>
      </c>
    </row>
    <row r="719" ht="14.25" spans="1:3">
      <c r="A719" s="194" t="s">
        <v>1318</v>
      </c>
      <c r="B719" s="194" t="s">
        <v>1319</v>
      </c>
      <c r="C719" s="195">
        <v>0</v>
      </c>
    </row>
    <row r="720" ht="14.25" spans="1:3">
      <c r="A720" s="194" t="s">
        <v>1320</v>
      </c>
      <c r="B720" s="194" t="s">
        <v>1321</v>
      </c>
      <c r="C720" s="195">
        <v>57</v>
      </c>
    </row>
    <row r="721" ht="14.25" spans="1:3">
      <c r="A721" s="194" t="s">
        <v>1322</v>
      </c>
      <c r="B721" s="194" t="s">
        <v>1323</v>
      </c>
      <c r="C721" s="195">
        <v>51</v>
      </c>
    </row>
    <row r="722" ht="14.25" spans="1:3">
      <c r="A722" s="194" t="s">
        <v>1324</v>
      </c>
      <c r="B722" s="194" t="s">
        <v>1325</v>
      </c>
      <c r="C722" s="195">
        <v>6</v>
      </c>
    </row>
    <row r="723" ht="14.25" spans="1:3">
      <c r="A723" s="194" t="s">
        <v>1326</v>
      </c>
      <c r="B723" s="194" t="s">
        <v>1327</v>
      </c>
      <c r="C723" s="195">
        <v>360</v>
      </c>
    </row>
    <row r="724" ht="14.25" spans="1:3">
      <c r="A724" s="194" t="s">
        <v>1328</v>
      </c>
      <c r="B724" s="194" t="s">
        <v>91</v>
      </c>
      <c r="C724" s="195">
        <v>74</v>
      </c>
    </row>
    <row r="725" ht="14.25" spans="1:3">
      <c r="A725" s="194" t="s">
        <v>1329</v>
      </c>
      <c r="B725" s="194" t="s">
        <v>93</v>
      </c>
      <c r="C725" s="195">
        <v>0</v>
      </c>
    </row>
    <row r="726" ht="14.25" spans="1:3">
      <c r="A726" s="194" t="s">
        <v>1330</v>
      </c>
      <c r="B726" s="194" t="s">
        <v>95</v>
      </c>
      <c r="C726" s="195">
        <v>0</v>
      </c>
    </row>
    <row r="727" ht="14.25" spans="1:3">
      <c r="A727" s="194" t="s">
        <v>1331</v>
      </c>
      <c r="B727" s="194" t="s">
        <v>190</v>
      </c>
      <c r="C727" s="195">
        <v>0</v>
      </c>
    </row>
    <row r="728" ht="14.25" spans="1:3">
      <c r="A728" s="194" t="s">
        <v>1332</v>
      </c>
      <c r="B728" s="194" t="s">
        <v>1333</v>
      </c>
      <c r="C728" s="195">
        <v>7</v>
      </c>
    </row>
    <row r="729" ht="14.25" spans="1:3">
      <c r="A729" s="194" t="s">
        <v>1334</v>
      </c>
      <c r="B729" s="194" t="s">
        <v>1335</v>
      </c>
      <c r="C729" s="195">
        <v>11</v>
      </c>
    </row>
    <row r="730" ht="14.25" spans="1:3">
      <c r="A730" s="194" t="s">
        <v>1336</v>
      </c>
      <c r="B730" s="194" t="s">
        <v>109</v>
      </c>
      <c r="C730" s="195">
        <v>238</v>
      </c>
    </row>
    <row r="731" ht="14.25" spans="1:3">
      <c r="A731" s="194" t="s">
        <v>1337</v>
      </c>
      <c r="B731" s="194" t="s">
        <v>1338</v>
      </c>
      <c r="C731" s="195">
        <v>30</v>
      </c>
    </row>
    <row r="732" ht="14.25" spans="1:3">
      <c r="A732" s="194" t="s">
        <v>1339</v>
      </c>
      <c r="B732" s="194" t="s">
        <v>1340</v>
      </c>
      <c r="C732" s="195">
        <v>0</v>
      </c>
    </row>
    <row r="733" ht="14.25" spans="1:3">
      <c r="A733" s="194" t="s">
        <v>1341</v>
      </c>
      <c r="B733" s="194" t="s">
        <v>1342</v>
      </c>
      <c r="C733" s="195">
        <v>0</v>
      </c>
    </row>
    <row r="734" ht="14.25" spans="1:3">
      <c r="A734" s="194" t="s">
        <v>1343</v>
      </c>
      <c r="B734" s="194" t="s">
        <v>1344</v>
      </c>
      <c r="C734" s="195">
        <v>170</v>
      </c>
    </row>
    <row r="735" ht="14.25" spans="1:3">
      <c r="A735" s="194" t="s">
        <v>1345</v>
      </c>
      <c r="B735" s="194" t="s">
        <v>91</v>
      </c>
      <c r="C735" s="195">
        <v>0</v>
      </c>
    </row>
    <row r="736" ht="14.25" spans="1:3">
      <c r="A736" s="194" t="s">
        <v>1346</v>
      </c>
      <c r="B736" s="194" t="s">
        <v>440</v>
      </c>
      <c r="C736" s="195">
        <v>0</v>
      </c>
    </row>
    <row r="737" ht="14.25" spans="1:3">
      <c r="A737" s="194" t="s">
        <v>1347</v>
      </c>
      <c r="B737" s="194" t="s">
        <v>95</v>
      </c>
      <c r="C737" s="195">
        <v>0</v>
      </c>
    </row>
    <row r="738" ht="14.25" spans="1:3">
      <c r="A738" s="194" t="s">
        <v>1348</v>
      </c>
      <c r="B738" s="194" t="s">
        <v>1349</v>
      </c>
      <c r="C738" s="195">
        <v>170</v>
      </c>
    </row>
    <row r="739" ht="14.25" spans="1:3">
      <c r="A739" s="194" t="s">
        <v>1350</v>
      </c>
      <c r="B739" s="194" t="s">
        <v>1351</v>
      </c>
      <c r="C739" s="195">
        <v>0</v>
      </c>
    </row>
    <row r="740" ht="14.25" spans="1:3">
      <c r="A740" s="194" t="s">
        <v>1352</v>
      </c>
      <c r="B740" s="194" t="s">
        <v>1353</v>
      </c>
      <c r="C740" s="195">
        <v>0</v>
      </c>
    </row>
    <row r="741" ht="14.25" spans="1:3">
      <c r="A741" s="194" t="s">
        <v>1354</v>
      </c>
      <c r="B741" s="194" t="s">
        <v>91</v>
      </c>
      <c r="C741" s="195">
        <v>0</v>
      </c>
    </row>
    <row r="742" ht="14.25" spans="1:3">
      <c r="A742" s="194" t="s">
        <v>1355</v>
      </c>
      <c r="B742" s="194" t="s">
        <v>440</v>
      </c>
      <c r="C742" s="195">
        <v>0</v>
      </c>
    </row>
    <row r="743" ht="14.25" spans="1:3">
      <c r="A743" s="194" t="s">
        <v>1356</v>
      </c>
      <c r="B743" s="194" t="s">
        <v>95</v>
      </c>
      <c r="C743" s="195">
        <v>0</v>
      </c>
    </row>
    <row r="744" ht="14.25" spans="1:3">
      <c r="A744" s="194" t="s">
        <v>1357</v>
      </c>
      <c r="B744" s="194" t="s">
        <v>1358</v>
      </c>
      <c r="C744" s="195">
        <v>0</v>
      </c>
    </row>
    <row r="745" ht="14.25" spans="1:3">
      <c r="A745" s="194" t="s">
        <v>1359</v>
      </c>
      <c r="B745" s="194" t="s">
        <v>1360</v>
      </c>
      <c r="C745" s="195">
        <v>531</v>
      </c>
    </row>
    <row r="746" ht="14.25" spans="1:3">
      <c r="A746" s="194" t="s">
        <v>1361</v>
      </c>
      <c r="B746" s="194" t="s">
        <v>1362</v>
      </c>
      <c r="C746" s="195">
        <v>531</v>
      </c>
    </row>
    <row r="747" ht="14.25" spans="1:3">
      <c r="A747" s="194" t="s">
        <v>1363</v>
      </c>
      <c r="B747" s="194" t="s">
        <v>1364</v>
      </c>
      <c r="C747" s="195">
        <v>8262</v>
      </c>
    </row>
    <row r="748" ht="14.25" spans="1:3">
      <c r="A748" s="194" t="s">
        <v>1365</v>
      </c>
      <c r="B748" s="194" t="s">
        <v>1366</v>
      </c>
      <c r="C748" s="195">
        <v>426</v>
      </c>
    </row>
    <row r="749" ht="14.25" spans="1:3">
      <c r="A749" s="194" t="s">
        <v>1367</v>
      </c>
      <c r="B749" s="194" t="s">
        <v>91</v>
      </c>
      <c r="C749" s="195">
        <v>64</v>
      </c>
    </row>
    <row r="750" ht="14.25" spans="1:3">
      <c r="A750" s="194" t="s">
        <v>1368</v>
      </c>
      <c r="B750" s="194" t="s">
        <v>93</v>
      </c>
      <c r="C750" s="195">
        <v>195</v>
      </c>
    </row>
    <row r="751" ht="14.25" spans="1:3">
      <c r="A751" s="194" t="s">
        <v>1369</v>
      </c>
      <c r="B751" s="194" t="s">
        <v>95</v>
      </c>
      <c r="C751" s="195">
        <v>0</v>
      </c>
    </row>
    <row r="752" ht="14.25" spans="1:3">
      <c r="A752" s="194" t="s">
        <v>1370</v>
      </c>
      <c r="B752" s="194" t="s">
        <v>1371</v>
      </c>
      <c r="C752" s="195">
        <v>0</v>
      </c>
    </row>
    <row r="753" ht="14.25" spans="1:3">
      <c r="A753" s="194" t="s">
        <v>1372</v>
      </c>
      <c r="B753" s="194" t="s">
        <v>1373</v>
      </c>
      <c r="C753" s="195">
        <v>0</v>
      </c>
    </row>
    <row r="754" ht="14.25" spans="1:3">
      <c r="A754" s="194" t="s">
        <v>1374</v>
      </c>
      <c r="B754" s="194" t="s">
        <v>1375</v>
      </c>
      <c r="C754" s="195">
        <v>0</v>
      </c>
    </row>
    <row r="755" ht="14.25" spans="1:3">
      <c r="A755" s="194" t="s">
        <v>1376</v>
      </c>
      <c r="B755" s="194" t="s">
        <v>1377</v>
      </c>
      <c r="C755" s="195">
        <v>0</v>
      </c>
    </row>
    <row r="756" ht="14.25" spans="1:3">
      <c r="A756" s="194" t="s">
        <v>1378</v>
      </c>
      <c r="B756" s="194" t="s">
        <v>1379</v>
      </c>
      <c r="C756" s="195">
        <v>0</v>
      </c>
    </row>
    <row r="757" ht="14.25" spans="1:3">
      <c r="A757" s="194" t="s">
        <v>1380</v>
      </c>
      <c r="B757" s="194" t="s">
        <v>1381</v>
      </c>
      <c r="C757" s="195">
        <v>167</v>
      </c>
    </row>
    <row r="758" ht="14.25" spans="1:3">
      <c r="A758" s="194" t="s">
        <v>1382</v>
      </c>
      <c r="B758" s="194" t="s">
        <v>1383</v>
      </c>
      <c r="C758" s="195">
        <v>0</v>
      </c>
    </row>
    <row r="759" ht="14.25" spans="1:3">
      <c r="A759" s="194" t="s">
        <v>1384</v>
      </c>
      <c r="B759" s="194" t="s">
        <v>1385</v>
      </c>
      <c r="C759" s="195">
        <v>0</v>
      </c>
    </row>
    <row r="760" ht="14.25" spans="1:3">
      <c r="A760" s="194" t="s">
        <v>1386</v>
      </c>
      <c r="B760" s="194" t="s">
        <v>1387</v>
      </c>
      <c r="C760" s="195">
        <v>0</v>
      </c>
    </row>
    <row r="761" ht="14.25" spans="1:3">
      <c r="A761" s="194" t="s">
        <v>1388</v>
      </c>
      <c r="B761" s="194" t="s">
        <v>1389</v>
      </c>
      <c r="C761" s="195">
        <v>0</v>
      </c>
    </row>
    <row r="762" ht="14.25" spans="1:3">
      <c r="A762" s="194" t="s">
        <v>1390</v>
      </c>
      <c r="B762" s="194" t="s">
        <v>1391</v>
      </c>
      <c r="C762" s="195">
        <v>5036</v>
      </c>
    </row>
    <row r="763" ht="14.25" spans="1:3">
      <c r="A763" s="194" t="s">
        <v>1392</v>
      </c>
      <c r="B763" s="194" t="s">
        <v>1393</v>
      </c>
      <c r="C763" s="195">
        <v>4084</v>
      </c>
    </row>
    <row r="764" ht="14.25" spans="1:3">
      <c r="A764" s="194" t="s">
        <v>1394</v>
      </c>
      <c r="B764" s="194" t="s">
        <v>1395</v>
      </c>
      <c r="C764" s="195">
        <v>952</v>
      </c>
    </row>
    <row r="765" ht="14.25" spans="1:3">
      <c r="A765" s="194" t="s">
        <v>1396</v>
      </c>
      <c r="B765" s="194" t="s">
        <v>1397</v>
      </c>
      <c r="C765" s="195">
        <v>0</v>
      </c>
    </row>
    <row r="766" ht="14.25" spans="1:3">
      <c r="A766" s="194" t="s">
        <v>1398</v>
      </c>
      <c r="B766" s="194" t="s">
        <v>1399</v>
      </c>
      <c r="C766" s="195">
        <v>0</v>
      </c>
    </row>
    <row r="767" ht="14.25" spans="1:3">
      <c r="A767" s="194" t="s">
        <v>1400</v>
      </c>
      <c r="B767" s="194" t="s">
        <v>1401</v>
      </c>
      <c r="C767" s="195">
        <v>0</v>
      </c>
    </row>
    <row r="768" ht="14.25" spans="1:3">
      <c r="A768" s="194" t="s">
        <v>1402</v>
      </c>
      <c r="B768" s="194" t="s">
        <v>1403</v>
      </c>
      <c r="C768" s="195">
        <v>0</v>
      </c>
    </row>
    <row r="769" ht="14.25" spans="1:3">
      <c r="A769" s="194" t="s">
        <v>1404</v>
      </c>
      <c r="B769" s="194" t="s">
        <v>1405</v>
      </c>
      <c r="C769" s="195">
        <v>0</v>
      </c>
    </row>
    <row r="770" ht="14.25" spans="1:3">
      <c r="A770" s="194" t="s">
        <v>1406</v>
      </c>
      <c r="B770" s="194" t="s">
        <v>1407</v>
      </c>
      <c r="C770" s="195">
        <v>0</v>
      </c>
    </row>
    <row r="771" ht="14.25" spans="1:3">
      <c r="A771" s="194" t="s">
        <v>1408</v>
      </c>
      <c r="B771" s="194" t="s">
        <v>1409</v>
      </c>
      <c r="C771" s="195">
        <v>2705</v>
      </c>
    </row>
    <row r="772" ht="14.25" spans="1:3">
      <c r="A772" s="194" t="s">
        <v>1410</v>
      </c>
      <c r="B772" s="194" t="s">
        <v>1411</v>
      </c>
      <c r="C772" s="195">
        <v>113</v>
      </c>
    </row>
    <row r="773" ht="14.25" spans="1:3">
      <c r="A773" s="194" t="s">
        <v>1412</v>
      </c>
      <c r="B773" s="194" t="s">
        <v>1413</v>
      </c>
      <c r="C773" s="195">
        <v>373</v>
      </c>
    </row>
    <row r="774" ht="14.25" spans="1:3">
      <c r="A774" s="194" t="s">
        <v>1414</v>
      </c>
      <c r="B774" s="194" t="s">
        <v>1415</v>
      </c>
      <c r="C774" s="195">
        <v>0</v>
      </c>
    </row>
    <row r="775" ht="14.25" spans="1:3">
      <c r="A775" s="194" t="s">
        <v>1416</v>
      </c>
      <c r="B775" s="194" t="s">
        <v>1417</v>
      </c>
      <c r="C775" s="195">
        <v>0</v>
      </c>
    </row>
    <row r="776" ht="14.25" spans="1:3">
      <c r="A776" s="194" t="s">
        <v>1418</v>
      </c>
      <c r="B776" s="194" t="s">
        <v>1419</v>
      </c>
      <c r="C776" s="195">
        <v>1962</v>
      </c>
    </row>
    <row r="777" ht="14.25" spans="1:3">
      <c r="A777" s="194" t="s">
        <v>1420</v>
      </c>
      <c r="B777" s="194" t="s">
        <v>1421</v>
      </c>
      <c r="C777" s="195">
        <v>257</v>
      </c>
    </row>
    <row r="778" ht="14.25" spans="1:3">
      <c r="A778" s="194" t="s">
        <v>1422</v>
      </c>
      <c r="B778" s="194" t="s">
        <v>1423</v>
      </c>
      <c r="C778" s="195">
        <v>95</v>
      </c>
    </row>
    <row r="779" ht="14.25" spans="1:3">
      <c r="A779" s="194" t="s">
        <v>1424</v>
      </c>
      <c r="B779" s="194" t="s">
        <v>1425</v>
      </c>
      <c r="C779" s="195">
        <v>47</v>
      </c>
    </row>
    <row r="780" ht="14.25" spans="1:3">
      <c r="A780" s="194" t="s">
        <v>1426</v>
      </c>
      <c r="B780" s="194" t="s">
        <v>1427</v>
      </c>
      <c r="C780" s="195">
        <v>3</v>
      </c>
    </row>
    <row r="781" ht="14.25" spans="1:3">
      <c r="A781" s="194" t="s">
        <v>1428</v>
      </c>
      <c r="B781" s="194" t="s">
        <v>1429</v>
      </c>
      <c r="C781" s="195">
        <v>0</v>
      </c>
    </row>
    <row r="782" ht="14.25" spans="1:3">
      <c r="A782" s="194" t="s">
        <v>1430</v>
      </c>
      <c r="B782" s="194" t="s">
        <v>1431</v>
      </c>
      <c r="C782" s="195">
        <v>0</v>
      </c>
    </row>
    <row r="783" ht="14.25" spans="1:3">
      <c r="A783" s="194" t="s">
        <v>1432</v>
      </c>
      <c r="B783" s="194" t="s">
        <v>1433</v>
      </c>
      <c r="C783" s="195">
        <v>5</v>
      </c>
    </row>
    <row r="784" ht="14.25" spans="1:3">
      <c r="A784" s="194" t="s">
        <v>1434</v>
      </c>
      <c r="B784" s="194" t="s">
        <v>1435</v>
      </c>
      <c r="C784" s="195">
        <v>40</v>
      </c>
    </row>
    <row r="785" ht="14.25" spans="1:3">
      <c r="A785" s="194" t="s">
        <v>1436</v>
      </c>
      <c r="B785" s="194" t="s">
        <v>1437</v>
      </c>
      <c r="C785" s="195">
        <v>0</v>
      </c>
    </row>
    <row r="786" ht="14.25" spans="1:3">
      <c r="A786" s="194" t="s">
        <v>1438</v>
      </c>
      <c r="B786" s="194" t="s">
        <v>1439</v>
      </c>
      <c r="C786" s="195">
        <v>0</v>
      </c>
    </row>
    <row r="787" ht="14.25" spans="1:3">
      <c r="A787" s="194" t="s">
        <v>1440</v>
      </c>
      <c r="B787" s="194" t="s">
        <v>1441</v>
      </c>
      <c r="C787" s="195">
        <v>0</v>
      </c>
    </row>
    <row r="788" ht="14.25" spans="1:3">
      <c r="A788" s="194" t="s">
        <v>1442</v>
      </c>
      <c r="B788" s="194" t="s">
        <v>1443</v>
      </c>
      <c r="C788" s="195">
        <v>0</v>
      </c>
    </row>
    <row r="789" ht="14.25" spans="1:3">
      <c r="A789" s="194" t="s">
        <v>1444</v>
      </c>
      <c r="B789" s="194" t="s">
        <v>1445</v>
      </c>
      <c r="C789" s="195">
        <v>0</v>
      </c>
    </row>
    <row r="790" ht="14.25" spans="1:3">
      <c r="A790" s="194" t="s">
        <v>1446</v>
      </c>
      <c r="B790" s="194" t="s">
        <v>1447</v>
      </c>
      <c r="C790" s="195">
        <v>0</v>
      </c>
    </row>
    <row r="791" ht="14.25" spans="1:3">
      <c r="A791" s="194" t="s">
        <v>1448</v>
      </c>
      <c r="B791" s="194" t="s">
        <v>1449</v>
      </c>
      <c r="C791" s="195">
        <v>0</v>
      </c>
    </row>
    <row r="792" ht="14.25" spans="1:3">
      <c r="A792" s="194" t="s">
        <v>1450</v>
      </c>
      <c r="B792" s="194" t="s">
        <v>1449</v>
      </c>
      <c r="C792" s="195">
        <v>0</v>
      </c>
    </row>
    <row r="793" ht="14.25" spans="1:3">
      <c r="A793" s="194" t="s">
        <v>1451</v>
      </c>
      <c r="B793" s="194" t="s">
        <v>1452</v>
      </c>
      <c r="C793" s="195">
        <v>0</v>
      </c>
    </row>
    <row r="794" ht="14.25" spans="1:3">
      <c r="A794" s="194" t="s">
        <v>1453</v>
      </c>
      <c r="B794" s="194" t="s">
        <v>1452</v>
      </c>
      <c r="C794" s="195">
        <v>0</v>
      </c>
    </row>
    <row r="795" ht="14.25" spans="1:3">
      <c r="A795" s="194" t="s">
        <v>1454</v>
      </c>
      <c r="B795" s="194" t="s">
        <v>1455</v>
      </c>
      <c r="C795" s="195">
        <v>0</v>
      </c>
    </row>
    <row r="796" ht="14.25" spans="1:3">
      <c r="A796" s="194" t="s">
        <v>1456</v>
      </c>
      <c r="B796" s="194" t="s">
        <v>1457</v>
      </c>
      <c r="C796" s="195">
        <v>0</v>
      </c>
    </row>
    <row r="797" ht="14.25" spans="1:3">
      <c r="A797" s="194" t="s">
        <v>1458</v>
      </c>
      <c r="B797" s="194" t="s">
        <v>1459</v>
      </c>
      <c r="C797" s="195">
        <v>0</v>
      </c>
    </row>
    <row r="798" ht="14.25" spans="1:3">
      <c r="A798" s="194" t="s">
        <v>1460</v>
      </c>
      <c r="B798" s="194" t="s">
        <v>1461</v>
      </c>
      <c r="C798" s="195">
        <v>0</v>
      </c>
    </row>
    <row r="799" ht="14.25" spans="1:3">
      <c r="A799" s="194" t="s">
        <v>1462</v>
      </c>
      <c r="B799" s="194" t="s">
        <v>1463</v>
      </c>
      <c r="C799" s="195">
        <v>0</v>
      </c>
    </row>
    <row r="800" ht="14.25" spans="1:3">
      <c r="A800" s="194" t="s">
        <v>1464</v>
      </c>
      <c r="B800" s="194" t="s">
        <v>1465</v>
      </c>
      <c r="C800" s="195">
        <v>0</v>
      </c>
    </row>
    <row r="801" ht="14.25" spans="1:3">
      <c r="A801" s="194" t="s">
        <v>1466</v>
      </c>
      <c r="B801" s="194" t="s">
        <v>1467</v>
      </c>
      <c r="C801" s="195">
        <v>0</v>
      </c>
    </row>
    <row r="802" ht="14.25" spans="1:3">
      <c r="A802" s="194" t="s">
        <v>1468</v>
      </c>
      <c r="B802" s="194" t="s">
        <v>1469</v>
      </c>
      <c r="C802" s="195">
        <v>0</v>
      </c>
    </row>
    <row r="803" ht="14.25" spans="1:3">
      <c r="A803" s="194" t="s">
        <v>1470</v>
      </c>
      <c r="B803" s="194" t="s">
        <v>1471</v>
      </c>
      <c r="C803" s="195">
        <v>0</v>
      </c>
    </row>
    <row r="804" ht="14.25" spans="1:3">
      <c r="A804" s="194" t="s">
        <v>1472</v>
      </c>
      <c r="B804" s="194" t="s">
        <v>91</v>
      </c>
      <c r="C804" s="195">
        <v>0</v>
      </c>
    </row>
    <row r="805" ht="14.25" spans="1:3">
      <c r="A805" s="194" t="s">
        <v>1473</v>
      </c>
      <c r="B805" s="194" t="s">
        <v>93</v>
      </c>
      <c r="C805" s="195">
        <v>0</v>
      </c>
    </row>
    <row r="806" ht="14.25" spans="1:3">
      <c r="A806" s="194" t="s">
        <v>1474</v>
      </c>
      <c r="B806" s="194" t="s">
        <v>95</v>
      </c>
      <c r="C806" s="195">
        <v>0</v>
      </c>
    </row>
    <row r="807" ht="14.25" spans="1:3">
      <c r="A807" s="194" t="s">
        <v>1475</v>
      </c>
      <c r="B807" s="194" t="s">
        <v>1476</v>
      </c>
      <c r="C807" s="195">
        <v>0</v>
      </c>
    </row>
    <row r="808" ht="14.25" spans="1:3">
      <c r="A808" s="194" t="s">
        <v>1477</v>
      </c>
      <c r="B808" s="194" t="s">
        <v>1478</v>
      </c>
      <c r="C808" s="195">
        <v>0</v>
      </c>
    </row>
    <row r="809" ht="14.25" spans="1:3">
      <c r="A809" s="194" t="s">
        <v>1479</v>
      </c>
      <c r="B809" s="194" t="s">
        <v>1480</v>
      </c>
      <c r="C809" s="195">
        <v>0</v>
      </c>
    </row>
    <row r="810" ht="14.25" spans="1:3">
      <c r="A810" s="194" t="s">
        <v>1481</v>
      </c>
      <c r="B810" s="194" t="s">
        <v>190</v>
      </c>
      <c r="C810" s="195">
        <v>0</v>
      </c>
    </row>
    <row r="811" ht="14.25" spans="1:3">
      <c r="A811" s="194" t="s">
        <v>1482</v>
      </c>
      <c r="B811" s="194" t="s">
        <v>1483</v>
      </c>
      <c r="C811" s="195">
        <v>0</v>
      </c>
    </row>
    <row r="812" ht="14.25" spans="1:3">
      <c r="A812" s="194" t="s">
        <v>1484</v>
      </c>
      <c r="B812" s="194" t="s">
        <v>109</v>
      </c>
      <c r="C812" s="195">
        <v>0</v>
      </c>
    </row>
    <row r="813" ht="14.25" spans="1:3">
      <c r="A813" s="194" t="s">
        <v>1485</v>
      </c>
      <c r="B813" s="194" t="s">
        <v>1486</v>
      </c>
      <c r="C813" s="195">
        <v>0</v>
      </c>
    </row>
    <row r="814" ht="14.25" spans="1:3">
      <c r="A814" s="194" t="s">
        <v>1487</v>
      </c>
      <c r="B814" s="194" t="s">
        <v>1488</v>
      </c>
      <c r="C814" s="195">
        <v>0</v>
      </c>
    </row>
    <row r="815" ht="14.25" spans="1:3">
      <c r="A815" s="194" t="s">
        <v>1489</v>
      </c>
      <c r="B815" s="194" t="s">
        <v>1490</v>
      </c>
      <c r="C815" s="195">
        <v>0</v>
      </c>
    </row>
    <row r="816" ht="14.25" spans="1:3">
      <c r="A816" s="194" t="s">
        <v>1491</v>
      </c>
      <c r="B816" s="194" t="s">
        <v>1492</v>
      </c>
      <c r="C816" s="195">
        <v>9270</v>
      </c>
    </row>
    <row r="817" ht="14.25" spans="1:3">
      <c r="A817" s="194" t="s">
        <v>1493</v>
      </c>
      <c r="B817" s="194" t="s">
        <v>1494</v>
      </c>
      <c r="C817" s="195">
        <v>1579</v>
      </c>
    </row>
    <row r="818" ht="14.25" spans="1:3">
      <c r="A818" s="194" t="s">
        <v>1495</v>
      </c>
      <c r="B818" s="194" t="s">
        <v>91</v>
      </c>
      <c r="C818" s="195">
        <v>124</v>
      </c>
    </row>
    <row r="819" ht="14.25" spans="1:3">
      <c r="A819" s="194" t="s">
        <v>1496</v>
      </c>
      <c r="B819" s="194" t="s">
        <v>93</v>
      </c>
      <c r="C819" s="195">
        <v>395</v>
      </c>
    </row>
    <row r="820" ht="14.25" spans="1:3">
      <c r="A820" s="194" t="s">
        <v>1497</v>
      </c>
      <c r="B820" s="194" t="s">
        <v>95</v>
      </c>
      <c r="C820" s="195">
        <v>0</v>
      </c>
    </row>
    <row r="821" ht="14.25" spans="1:3">
      <c r="A821" s="194" t="s">
        <v>1498</v>
      </c>
      <c r="B821" s="194" t="s">
        <v>1499</v>
      </c>
      <c r="C821" s="195">
        <v>729</v>
      </c>
    </row>
    <row r="822" ht="14.25" spans="1:3">
      <c r="A822" s="194" t="s">
        <v>1500</v>
      </c>
      <c r="B822" s="194" t="s">
        <v>1501</v>
      </c>
      <c r="C822" s="195">
        <v>0</v>
      </c>
    </row>
    <row r="823" ht="14.25" spans="1:3">
      <c r="A823" s="194" t="s">
        <v>1502</v>
      </c>
      <c r="B823" s="194" t="s">
        <v>1503</v>
      </c>
      <c r="C823" s="195">
        <v>0</v>
      </c>
    </row>
    <row r="824" ht="14.25" spans="1:3">
      <c r="A824" s="194" t="s">
        <v>1504</v>
      </c>
      <c r="B824" s="194" t="s">
        <v>1505</v>
      </c>
      <c r="C824" s="195">
        <v>0</v>
      </c>
    </row>
    <row r="825" ht="14.25" spans="1:3">
      <c r="A825" s="194" t="s">
        <v>1506</v>
      </c>
      <c r="B825" s="194" t="s">
        <v>1507</v>
      </c>
      <c r="C825" s="195">
        <v>0</v>
      </c>
    </row>
    <row r="826" ht="14.25" spans="1:3">
      <c r="A826" s="194" t="s">
        <v>1508</v>
      </c>
      <c r="B826" s="194" t="s">
        <v>1509</v>
      </c>
      <c r="C826" s="195">
        <v>0</v>
      </c>
    </row>
    <row r="827" ht="14.25" spans="1:3">
      <c r="A827" s="194" t="s">
        <v>1510</v>
      </c>
      <c r="B827" s="194" t="s">
        <v>1511</v>
      </c>
      <c r="C827" s="195">
        <v>331</v>
      </c>
    </row>
    <row r="828" ht="14.25" spans="1:3">
      <c r="A828" s="194" t="s">
        <v>1512</v>
      </c>
      <c r="B828" s="194" t="s">
        <v>1513</v>
      </c>
      <c r="C828" s="195">
        <v>0</v>
      </c>
    </row>
    <row r="829" ht="14.25" spans="1:3">
      <c r="A829" s="194" t="s">
        <v>1514</v>
      </c>
      <c r="B829" s="194" t="s">
        <v>1513</v>
      </c>
      <c r="C829" s="195">
        <v>0</v>
      </c>
    </row>
    <row r="830" ht="14.25" spans="1:3">
      <c r="A830" s="194" t="s">
        <v>1515</v>
      </c>
      <c r="B830" s="194" t="s">
        <v>1516</v>
      </c>
      <c r="C830" s="195">
        <v>7014</v>
      </c>
    </row>
    <row r="831" ht="14.25" spans="1:3">
      <c r="A831" s="194" t="s">
        <v>1517</v>
      </c>
      <c r="B831" s="194" t="s">
        <v>1518</v>
      </c>
      <c r="C831" s="195">
        <v>6124</v>
      </c>
    </row>
    <row r="832" ht="14.25" spans="1:3">
      <c r="A832" s="194" t="s">
        <v>1519</v>
      </c>
      <c r="B832" s="194" t="s">
        <v>1520</v>
      </c>
      <c r="C832" s="195">
        <v>890</v>
      </c>
    </row>
    <row r="833" ht="14.25" spans="1:3">
      <c r="A833" s="194" t="s">
        <v>1521</v>
      </c>
      <c r="B833" s="194" t="s">
        <v>1522</v>
      </c>
      <c r="C833" s="195">
        <v>377</v>
      </c>
    </row>
    <row r="834" ht="14.25" spans="1:3">
      <c r="A834" s="194" t="s">
        <v>1523</v>
      </c>
      <c r="B834" s="194" t="s">
        <v>1524</v>
      </c>
      <c r="C834" s="195">
        <v>377</v>
      </c>
    </row>
    <row r="835" ht="14.25" spans="1:3">
      <c r="A835" s="194" t="s">
        <v>1525</v>
      </c>
      <c r="B835" s="194" t="s">
        <v>1526</v>
      </c>
      <c r="C835" s="195">
        <v>0</v>
      </c>
    </row>
    <row r="836" ht="14.25" spans="1:3">
      <c r="A836" s="194" t="s">
        <v>1527</v>
      </c>
      <c r="B836" s="194" t="s">
        <v>1528</v>
      </c>
      <c r="C836" s="195">
        <v>0</v>
      </c>
    </row>
    <row r="837" ht="14.25" spans="1:3">
      <c r="A837" s="194" t="s">
        <v>1529</v>
      </c>
      <c r="B837" s="194" t="s">
        <v>1530</v>
      </c>
      <c r="C837" s="195">
        <v>300</v>
      </c>
    </row>
    <row r="838" ht="14.25" spans="1:3">
      <c r="A838" s="194" t="s">
        <v>1531</v>
      </c>
      <c r="B838" s="194" t="s">
        <v>1532</v>
      </c>
      <c r="C838" s="195">
        <v>300</v>
      </c>
    </row>
    <row r="839" ht="14.25" spans="1:3">
      <c r="A839" s="194" t="s">
        <v>1533</v>
      </c>
      <c r="B839" s="194" t="s">
        <v>1534</v>
      </c>
      <c r="C839" s="195">
        <v>23867</v>
      </c>
    </row>
    <row r="840" ht="14.25" spans="1:3">
      <c r="A840" s="194" t="s">
        <v>1535</v>
      </c>
      <c r="B840" s="194" t="s">
        <v>1536</v>
      </c>
      <c r="C840" s="195">
        <v>12769</v>
      </c>
    </row>
    <row r="841" ht="14.25" spans="1:3">
      <c r="A841" s="194" t="s">
        <v>1537</v>
      </c>
      <c r="B841" s="194" t="s">
        <v>91</v>
      </c>
      <c r="C841" s="195">
        <v>329</v>
      </c>
    </row>
    <row r="842" ht="14.25" spans="1:3">
      <c r="A842" s="194" t="s">
        <v>1538</v>
      </c>
      <c r="B842" s="194" t="s">
        <v>93</v>
      </c>
      <c r="C842" s="195">
        <v>15</v>
      </c>
    </row>
    <row r="843" ht="14.25" spans="1:3">
      <c r="A843" s="194" t="s">
        <v>1539</v>
      </c>
      <c r="B843" s="194" t="s">
        <v>95</v>
      </c>
      <c r="C843" s="195">
        <v>0</v>
      </c>
    </row>
    <row r="844" ht="14.25" spans="1:3">
      <c r="A844" s="194" t="s">
        <v>1540</v>
      </c>
      <c r="B844" s="194" t="s">
        <v>109</v>
      </c>
      <c r="C844" s="195">
        <v>889</v>
      </c>
    </row>
    <row r="845" ht="14.25" spans="1:3">
      <c r="A845" s="194" t="s">
        <v>1541</v>
      </c>
      <c r="B845" s="194" t="s">
        <v>1542</v>
      </c>
      <c r="C845" s="195">
        <v>0</v>
      </c>
    </row>
    <row r="846" ht="14.25" spans="1:3">
      <c r="A846" s="194" t="s">
        <v>1543</v>
      </c>
      <c r="B846" s="194" t="s">
        <v>1544</v>
      </c>
      <c r="C846" s="195">
        <v>272</v>
      </c>
    </row>
    <row r="847" ht="14.25" spans="1:3">
      <c r="A847" s="194" t="s">
        <v>1545</v>
      </c>
      <c r="B847" s="194" t="s">
        <v>1546</v>
      </c>
      <c r="C847" s="195">
        <v>65</v>
      </c>
    </row>
    <row r="848" ht="14.25" spans="1:3">
      <c r="A848" s="194" t="s">
        <v>1547</v>
      </c>
      <c r="B848" s="194" t="s">
        <v>1548</v>
      </c>
      <c r="C848" s="195">
        <v>0</v>
      </c>
    </row>
    <row r="849" ht="14.25" spans="1:3">
      <c r="A849" s="194" t="s">
        <v>1549</v>
      </c>
      <c r="B849" s="194" t="s">
        <v>1550</v>
      </c>
      <c r="C849" s="195">
        <v>0</v>
      </c>
    </row>
    <row r="850" ht="14.25" spans="1:3">
      <c r="A850" s="194" t="s">
        <v>1551</v>
      </c>
      <c r="B850" s="194" t="s">
        <v>1552</v>
      </c>
      <c r="C850" s="195">
        <v>0</v>
      </c>
    </row>
    <row r="851" ht="14.25" spans="1:3">
      <c r="A851" s="194" t="s">
        <v>1553</v>
      </c>
      <c r="B851" s="194" t="s">
        <v>1554</v>
      </c>
      <c r="C851" s="195">
        <v>0</v>
      </c>
    </row>
    <row r="852" ht="14.25" spans="1:3">
      <c r="A852" s="194" t="s">
        <v>1555</v>
      </c>
      <c r="B852" s="194" t="s">
        <v>1556</v>
      </c>
      <c r="C852" s="195">
        <v>0</v>
      </c>
    </row>
    <row r="853" ht="14.25" spans="1:3">
      <c r="A853" s="194" t="s">
        <v>1557</v>
      </c>
      <c r="B853" s="194" t="s">
        <v>1558</v>
      </c>
      <c r="C853" s="195">
        <v>25</v>
      </c>
    </row>
    <row r="854" ht="14.25" spans="1:3">
      <c r="A854" s="194" t="s">
        <v>1559</v>
      </c>
      <c r="B854" s="194" t="s">
        <v>1560</v>
      </c>
      <c r="C854" s="195">
        <v>0</v>
      </c>
    </row>
    <row r="855" ht="14.25" spans="1:3">
      <c r="A855" s="194" t="s">
        <v>1561</v>
      </c>
      <c r="B855" s="194" t="s">
        <v>1562</v>
      </c>
      <c r="C855" s="195">
        <v>0</v>
      </c>
    </row>
    <row r="856" ht="14.25" spans="1:3">
      <c r="A856" s="194" t="s">
        <v>1563</v>
      </c>
      <c r="B856" s="194" t="s">
        <v>1564</v>
      </c>
      <c r="C856" s="195">
        <v>3658</v>
      </c>
    </row>
    <row r="857" ht="14.25" spans="1:3">
      <c r="A857" s="194" t="s">
        <v>1565</v>
      </c>
      <c r="B857" s="194" t="s">
        <v>1566</v>
      </c>
      <c r="C857" s="195">
        <v>0</v>
      </c>
    </row>
    <row r="858" ht="14.25" spans="1:3">
      <c r="A858" s="194" t="s">
        <v>1567</v>
      </c>
      <c r="B858" s="194" t="s">
        <v>1568</v>
      </c>
      <c r="C858" s="195">
        <v>390</v>
      </c>
    </row>
    <row r="859" ht="14.25" spans="1:3">
      <c r="A859" s="194" t="s">
        <v>1569</v>
      </c>
      <c r="B859" s="194" t="s">
        <v>1570</v>
      </c>
      <c r="C859" s="195">
        <v>568</v>
      </c>
    </row>
    <row r="860" ht="14.25" spans="1:3">
      <c r="A860" s="194" t="s">
        <v>1571</v>
      </c>
      <c r="B860" s="194" t="s">
        <v>1572</v>
      </c>
      <c r="C860" s="195">
        <v>70</v>
      </c>
    </row>
    <row r="861" ht="14.25" spans="1:3">
      <c r="A861" s="194" t="s">
        <v>1573</v>
      </c>
      <c r="B861" s="194" t="s">
        <v>1574</v>
      </c>
      <c r="C861" s="195">
        <v>0</v>
      </c>
    </row>
    <row r="862" ht="14.25" spans="1:3">
      <c r="A862" s="194" t="s">
        <v>1575</v>
      </c>
      <c r="B862" s="194" t="s">
        <v>1576</v>
      </c>
      <c r="C862" s="195">
        <v>0</v>
      </c>
    </row>
    <row r="863" ht="14.25" spans="1:3">
      <c r="A863" s="194" t="s">
        <v>1577</v>
      </c>
      <c r="B863" s="194" t="s">
        <v>1578</v>
      </c>
      <c r="C863" s="195">
        <v>0</v>
      </c>
    </row>
    <row r="864" ht="14.25" spans="1:3">
      <c r="A864" s="194" t="s">
        <v>1579</v>
      </c>
      <c r="B864" s="194" t="s">
        <v>1580</v>
      </c>
      <c r="C864" s="195">
        <v>5312</v>
      </c>
    </row>
    <row r="865" ht="14.25" spans="1:3">
      <c r="A865" s="194" t="s">
        <v>1581</v>
      </c>
      <c r="B865" s="194" t="s">
        <v>1582</v>
      </c>
      <c r="C865" s="195">
        <v>1176</v>
      </c>
    </row>
    <row r="866" ht="14.25" spans="1:3">
      <c r="A866" s="194" t="s">
        <v>1583</v>
      </c>
      <c r="B866" s="194" t="s">
        <v>1584</v>
      </c>
      <c r="C866" s="195">
        <v>1991</v>
      </c>
    </row>
    <row r="867" ht="14.25" spans="1:3">
      <c r="A867" s="194" t="s">
        <v>1585</v>
      </c>
      <c r="B867" s="194" t="s">
        <v>91</v>
      </c>
      <c r="C867" s="195">
        <v>39</v>
      </c>
    </row>
    <row r="868" ht="14.25" spans="1:3">
      <c r="A868" s="194" t="s">
        <v>1586</v>
      </c>
      <c r="B868" s="194" t="s">
        <v>93</v>
      </c>
      <c r="C868" s="195">
        <v>36</v>
      </c>
    </row>
    <row r="869" ht="14.25" spans="1:3">
      <c r="A869" s="194" t="s">
        <v>1587</v>
      </c>
      <c r="B869" s="194" t="s">
        <v>95</v>
      </c>
      <c r="C869" s="195">
        <v>0</v>
      </c>
    </row>
    <row r="870" ht="14.25" spans="1:3">
      <c r="A870" s="194" t="s">
        <v>1588</v>
      </c>
      <c r="B870" s="194" t="s">
        <v>1589</v>
      </c>
      <c r="C870" s="195">
        <v>357</v>
      </c>
    </row>
    <row r="871" ht="14.25" spans="1:3">
      <c r="A871" s="194" t="s">
        <v>1590</v>
      </c>
      <c r="B871" s="194" t="s">
        <v>1591</v>
      </c>
      <c r="C871" s="195">
        <v>732</v>
      </c>
    </row>
    <row r="872" ht="14.25" spans="1:3">
      <c r="A872" s="194" t="s">
        <v>1592</v>
      </c>
      <c r="B872" s="194" t="s">
        <v>1593</v>
      </c>
      <c r="C872" s="195">
        <v>0</v>
      </c>
    </row>
    <row r="873" ht="14.25" spans="1:3">
      <c r="A873" s="194" t="s">
        <v>1594</v>
      </c>
      <c r="B873" s="194" t="s">
        <v>1595</v>
      </c>
      <c r="C873" s="195">
        <v>0</v>
      </c>
    </row>
    <row r="874" ht="14.25" spans="1:3">
      <c r="A874" s="194" t="s">
        <v>1596</v>
      </c>
      <c r="B874" s="194" t="s">
        <v>1597</v>
      </c>
      <c r="C874" s="195">
        <v>197</v>
      </c>
    </row>
    <row r="875" ht="14.25" spans="1:3">
      <c r="A875" s="194" t="s">
        <v>1598</v>
      </c>
      <c r="B875" s="194" t="s">
        <v>1599</v>
      </c>
      <c r="C875" s="195">
        <v>0</v>
      </c>
    </row>
    <row r="876" ht="14.25" spans="1:3">
      <c r="A876" s="194" t="s">
        <v>1600</v>
      </c>
      <c r="B876" s="194" t="s">
        <v>1601</v>
      </c>
      <c r="C876" s="195">
        <v>0</v>
      </c>
    </row>
    <row r="877" ht="14.25" spans="1:3">
      <c r="A877" s="194" t="s">
        <v>1602</v>
      </c>
      <c r="B877" s="194" t="s">
        <v>1603</v>
      </c>
      <c r="C877" s="195">
        <v>0</v>
      </c>
    </row>
    <row r="878" ht="14.25" spans="1:3">
      <c r="A878" s="194" t="s">
        <v>1604</v>
      </c>
      <c r="B878" s="194" t="s">
        <v>1605</v>
      </c>
      <c r="C878" s="195">
        <v>0</v>
      </c>
    </row>
    <row r="879" ht="14.25" spans="1:3">
      <c r="A879" s="194" t="s">
        <v>1606</v>
      </c>
      <c r="B879" s="194" t="s">
        <v>1607</v>
      </c>
      <c r="C879" s="195">
        <v>0</v>
      </c>
    </row>
    <row r="880" ht="14.25" spans="1:3">
      <c r="A880" s="194" t="s">
        <v>1608</v>
      </c>
      <c r="B880" s="194" t="s">
        <v>1609</v>
      </c>
      <c r="C880" s="195">
        <v>0</v>
      </c>
    </row>
    <row r="881" ht="14.25" spans="1:3">
      <c r="A881" s="194" t="s">
        <v>1610</v>
      </c>
      <c r="B881" s="194" t="s">
        <v>1611</v>
      </c>
      <c r="C881" s="195">
        <v>0</v>
      </c>
    </row>
    <row r="882" ht="14.25" spans="1:3">
      <c r="A882" s="194" t="s">
        <v>1612</v>
      </c>
      <c r="B882" s="194" t="s">
        <v>1613</v>
      </c>
      <c r="C882" s="195">
        <v>0</v>
      </c>
    </row>
    <row r="883" ht="14.25" spans="1:3">
      <c r="A883" s="194" t="s">
        <v>1614</v>
      </c>
      <c r="B883" s="194" t="s">
        <v>1615</v>
      </c>
      <c r="C883" s="195">
        <v>0</v>
      </c>
    </row>
    <row r="884" ht="14.25" spans="1:3">
      <c r="A884" s="194" t="s">
        <v>1616</v>
      </c>
      <c r="B884" s="194" t="s">
        <v>1617</v>
      </c>
      <c r="C884" s="195">
        <v>500</v>
      </c>
    </row>
    <row r="885" ht="14.25" spans="1:3">
      <c r="A885" s="194" t="s">
        <v>1618</v>
      </c>
      <c r="B885" s="194" t="s">
        <v>1619</v>
      </c>
      <c r="C885" s="195">
        <v>100</v>
      </c>
    </row>
    <row r="886" ht="14.25" spans="1:3">
      <c r="A886" s="194" t="s">
        <v>1620</v>
      </c>
      <c r="B886" s="194" t="s">
        <v>1554</v>
      </c>
      <c r="C886" s="195">
        <v>0</v>
      </c>
    </row>
    <row r="887" ht="14.25" spans="1:3">
      <c r="A887" s="194" t="s">
        <v>1621</v>
      </c>
      <c r="B887" s="194" t="s">
        <v>1622</v>
      </c>
      <c r="C887" s="195">
        <v>30</v>
      </c>
    </row>
    <row r="888" ht="14.25" spans="1:3">
      <c r="A888" s="194" t="s">
        <v>1623</v>
      </c>
      <c r="B888" s="194" t="s">
        <v>1624</v>
      </c>
      <c r="C888" s="195">
        <v>0</v>
      </c>
    </row>
    <row r="889" ht="14.25" spans="1:3">
      <c r="A889" s="194" t="s">
        <v>1625</v>
      </c>
      <c r="B889" s="194" t="s">
        <v>1626</v>
      </c>
      <c r="C889" s="195">
        <v>3246</v>
      </c>
    </row>
    <row r="890" ht="14.25" spans="1:3">
      <c r="A890" s="194" t="s">
        <v>1627</v>
      </c>
      <c r="B890" s="194" t="s">
        <v>91</v>
      </c>
      <c r="C890" s="195">
        <v>80</v>
      </c>
    </row>
    <row r="891" ht="14.25" spans="1:3">
      <c r="A891" s="194" t="s">
        <v>1628</v>
      </c>
      <c r="B891" s="194" t="s">
        <v>93</v>
      </c>
      <c r="C891" s="195">
        <v>0</v>
      </c>
    </row>
    <row r="892" ht="14.25" spans="1:3">
      <c r="A892" s="194" t="s">
        <v>1629</v>
      </c>
      <c r="B892" s="194" t="s">
        <v>95</v>
      </c>
      <c r="C892" s="195">
        <v>0</v>
      </c>
    </row>
    <row r="893" ht="14.25" spans="1:3">
      <c r="A893" s="194" t="s">
        <v>1630</v>
      </c>
      <c r="B893" s="194" t="s">
        <v>1631</v>
      </c>
      <c r="C893" s="195">
        <v>0</v>
      </c>
    </row>
    <row r="894" ht="14.25" spans="1:3">
      <c r="A894" s="194" t="s">
        <v>1632</v>
      </c>
      <c r="B894" s="194" t="s">
        <v>1633</v>
      </c>
      <c r="C894" s="195">
        <v>0</v>
      </c>
    </row>
    <row r="895" ht="14.25" spans="1:3">
      <c r="A895" s="194" t="s">
        <v>1634</v>
      </c>
      <c r="B895" s="194" t="s">
        <v>1635</v>
      </c>
      <c r="C895" s="195">
        <v>0</v>
      </c>
    </row>
    <row r="896" ht="14.25" spans="1:3">
      <c r="A896" s="194" t="s">
        <v>1636</v>
      </c>
      <c r="B896" s="194" t="s">
        <v>1637</v>
      </c>
      <c r="C896" s="195">
        <v>0</v>
      </c>
    </row>
    <row r="897" ht="14.25" spans="1:3">
      <c r="A897" s="194" t="s">
        <v>1638</v>
      </c>
      <c r="B897" s="194" t="s">
        <v>1639</v>
      </c>
      <c r="C897" s="195">
        <v>81</v>
      </c>
    </row>
    <row r="898" ht="14.25" spans="1:3">
      <c r="A898" s="194" t="s">
        <v>1640</v>
      </c>
      <c r="B898" s="194" t="s">
        <v>1641</v>
      </c>
      <c r="C898" s="195">
        <v>0</v>
      </c>
    </row>
    <row r="899" ht="14.25" spans="1:3">
      <c r="A899" s="194" t="s">
        <v>1642</v>
      </c>
      <c r="B899" s="194" t="s">
        <v>1643</v>
      </c>
      <c r="C899" s="195">
        <v>716</v>
      </c>
    </row>
    <row r="900" ht="14.25" spans="1:3">
      <c r="A900" s="194" t="s">
        <v>1644</v>
      </c>
      <c r="B900" s="194" t="s">
        <v>1645</v>
      </c>
      <c r="C900" s="195">
        <v>0</v>
      </c>
    </row>
    <row r="901" ht="14.25" spans="1:3">
      <c r="A901" s="194" t="s">
        <v>1646</v>
      </c>
      <c r="B901" s="194" t="s">
        <v>1647</v>
      </c>
      <c r="C901" s="195">
        <v>0</v>
      </c>
    </row>
    <row r="902" ht="14.25" spans="1:3">
      <c r="A902" s="194" t="s">
        <v>1648</v>
      </c>
      <c r="B902" s="194" t="s">
        <v>1649</v>
      </c>
      <c r="C902" s="195">
        <v>0</v>
      </c>
    </row>
    <row r="903" ht="14.25" spans="1:3">
      <c r="A903" s="194" t="s">
        <v>1650</v>
      </c>
      <c r="B903" s="194" t="s">
        <v>1651</v>
      </c>
      <c r="C903" s="195">
        <v>162</v>
      </c>
    </row>
    <row r="904" ht="14.25" spans="1:3">
      <c r="A904" s="194" t="s">
        <v>1652</v>
      </c>
      <c r="B904" s="194" t="s">
        <v>1653</v>
      </c>
      <c r="C904" s="195">
        <v>10</v>
      </c>
    </row>
    <row r="905" ht="14.25" spans="1:3">
      <c r="A905" s="194" t="s">
        <v>1654</v>
      </c>
      <c r="B905" s="194" t="s">
        <v>1655</v>
      </c>
      <c r="C905" s="195">
        <v>0</v>
      </c>
    </row>
    <row r="906" ht="14.25" spans="1:3">
      <c r="A906" s="194" t="s">
        <v>1656</v>
      </c>
      <c r="B906" s="194" t="s">
        <v>1657</v>
      </c>
      <c r="C906" s="195">
        <v>0</v>
      </c>
    </row>
    <row r="907" ht="14.25" spans="1:3">
      <c r="A907" s="194" t="s">
        <v>1658</v>
      </c>
      <c r="B907" s="194" t="s">
        <v>1659</v>
      </c>
      <c r="C907" s="195">
        <v>0</v>
      </c>
    </row>
    <row r="908" ht="14.25" spans="1:3">
      <c r="A908" s="194" t="s">
        <v>1660</v>
      </c>
      <c r="B908" s="194" t="s">
        <v>1661</v>
      </c>
      <c r="C908" s="195">
        <v>0</v>
      </c>
    </row>
    <row r="909" ht="14.25" spans="1:3">
      <c r="A909" s="194" t="s">
        <v>1662</v>
      </c>
      <c r="B909" s="194" t="s">
        <v>1663</v>
      </c>
      <c r="C909" s="195">
        <v>196</v>
      </c>
    </row>
    <row r="910" ht="14.25" spans="1:3">
      <c r="A910" s="194" t="s">
        <v>1664</v>
      </c>
      <c r="B910" s="194" t="s">
        <v>1665</v>
      </c>
      <c r="C910" s="195">
        <v>0</v>
      </c>
    </row>
    <row r="911" ht="14.25" spans="1:3">
      <c r="A911" s="194" t="s">
        <v>1666</v>
      </c>
      <c r="B911" s="194" t="s">
        <v>1611</v>
      </c>
      <c r="C911" s="195">
        <v>0</v>
      </c>
    </row>
    <row r="912" ht="14.25" spans="1:3">
      <c r="A912" s="194" t="s">
        <v>1667</v>
      </c>
      <c r="B912" s="194" t="s">
        <v>1668</v>
      </c>
      <c r="C912" s="195">
        <v>0</v>
      </c>
    </row>
    <row r="913" ht="14.25" spans="1:3">
      <c r="A913" s="194" t="s">
        <v>1669</v>
      </c>
      <c r="B913" s="194" t="s">
        <v>1670</v>
      </c>
      <c r="C913" s="195">
        <v>2</v>
      </c>
    </row>
    <row r="914" ht="14.25" spans="1:3">
      <c r="A914" s="194" t="s">
        <v>1671</v>
      </c>
      <c r="B914" s="194" t="s">
        <v>1672</v>
      </c>
      <c r="C914" s="195">
        <v>0</v>
      </c>
    </row>
    <row r="915" ht="14.25" spans="1:3">
      <c r="A915" s="194" t="s">
        <v>1673</v>
      </c>
      <c r="B915" s="194" t="s">
        <v>1674</v>
      </c>
      <c r="C915" s="195">
        <v>0</v>
      </c>
    </row>
    <row r="916" ht="14.25" spans="1:3">
      <c r="A916" s="194" t="s">
        <v>1675</v>
      </c>
      <c r="B916" s="194" t="s">
        <v>1676</v>
      </c>
      <c r="C916" s="195">
        <v>1999</v>
      </c>
    </row>
    <row r="917" ht="14.25" spans="1:3">
      <c r="A917" s="194" t="s">
        <v>1677</v>
      </c>
      <c r="B917" s="194" t="s">
        <v>1678</v>
      </c>
      <c r="C917" s="195">
        <v>2727</v>
      </c>
    </row>
    <row r="918" ht="14.25" spans="1:3">
      <c r="A918" s="194" t="s">
        <v>1679</v>
      </c>
      <c r="B918" s="194" t="s">
        <v>91</v>
      </c>
      <c r="C918" s="195">
        <v>0</v>
      </c>
    </row>
    <row r="919" ht="14.25" spans="1:3">
      <c r="A919" s="194" t="s">
        <v>1680</v>
      </c>
      <c r="B919" s="194" t="s">
        <v>93</v>
      </c>
      <c r="C919" s="195">
        <v>0</v>
      </c>
    </row>
    <row r="920" ht="14.25" spans="1:3">
      <c r="A920" s="194" t="s">
        <v>1681</v>
      </c>
      <c r="B920" s="194" t="s">
        <v>95</v>
      </c>
      <c r="C920" s="195">
        <v>0</v>
      </c>
    </row>
    <row r="921" ht="14.25" spans="1:3">
      <c r="A921" s="194" t="s">
        <v>1682</v>
      </c>
      <c r="B921" s="194" t="s">
        <v>1683</v>
      </c>
      <c r="C921" s="195">
        <v>105</v>
      </c>
    </row>
    <row r="922" ht="14.25" spans="1:3">
      <c r="A922" s="194" t="s">
        <v>1684</v>
      </c>
      <c r="B922" s="194" t="s">
        <v>1685</v>
      </c>
      <c r="C922" s="195">
        <v>1945</v>
      </c>
    </row>
    <row r="923" ht="14.25" spans="1:3">
      <c r="A923" s="194" t="s">
        <v>1686</v>
      </c>
      <c r="B923" s="194" t="s">
        <v>1687</v>
      </c>
      <c r="C923" s="195">
        <v>0</v>
      </c>
    </row>
    <row r="924" ht="14.25" spans="1:3">
      <c r="A924" s="194" t="s">
        <v>1688</v>
      </c>
      <c r="B924" s="194" t="s">
        <v>1689</v>
      </c>
      <c r="C924" s="195">
        <v>59</v>
      </c>
    </row>
    <row r="925" ht="14.25" spans="1:3">
      <c r="A925" s="194" t="s">
        <v>1690</v>
      </c>
      <c r="B925" s="194" t="s">
        <v>1691</v>
      </c>
      <c r="C925" s="195">
        <v>0</v>
      </c>
    </row>
    <row r="926" ht="14.25" spans="1:3">
      <c r="A926" s="194" t="s">
        <v>1692</v>
      </c>
      <c r="B926" s="194" t="s">
        <v>109</v>
      </c>
      <c r="C926" s="195">
        <v>110</v>
      </c>
    </row>
    <row r="927" ht="14.25" spans="1:3">
      <c r="A927" s="194" t="s">
        <v>1693</v>
      </c>
      <c r="B927" s="194" t="s">
        <v>1694</v>
      </c>
      <c r="C927" s="195">
        <v>508</v>
      </c>
    </row>
    <row r="928" ht="14.25" spans="1:3">
      <c r="A928" s="194" t="s">
        <v>1695</v>
      </c>
      <c r="B928" s="194" t="s">
        <v>1696</v>
      </c>
      <c r="C928" s="195">
        <v>2371</v>
      </c>
    </row>
    <row r="929" ht="14.25" spans="1:3">
      <c r="A929" s="194" t="s">
        <v>1697</v>
      </c>
      <c r="B929" s="194" t="s">
        <v>1698</v>
      </c>
      <c r="C929" s="195">
        <v>955</v>
      </c>
    </row>
    <row r="930" ht="14.25" spans="1:3">
      <c r="A930" s="194" t="s">
        <v>1699</v>
      </c>
      <c r="B930" s="194" t="s">
        <v>1700</v>
      </c>
      <c r="C930" s="195">
        <v>0</v>
      </c>
    </row>
    <row r="931" ht="14.25" spans="1:3">
      <c r="A931" s="194" t="s">
        <v>1701</v>
      </c>
      <c r="B931" s="194" t="s">
        <v>1702</v>
      </c>
      <c r="C931" s="195">
        <v>796</v>
      </c>
    </row>
    <row r="932" ht="14.25" spans="1:3">
      <c r="A932" s="194" t="s">
        <v>1703</v>
      </c>
      <c r="B932" s="194" t="s">
        <v>1704</v>
      </c>
      <c r="C932" s="195">
        <v>420</v>
      </c>
    </row>
    <row r="933" ht="14.25" spans="1:3">
      <c r="A933" s="194" t="s">
        <v>1705</v>
      </c>
      <c r="B933" s="194" t="s">
        <v>1706</v>
      </c>
      <c r="C933" s="195">
        <v>0</v>
      </c>
    </row>
    <row r="934" ht="14.25" spans="1:3">
      <c r="A934" s="194" t="s">
        <v>1707</v>
      </c>
      <c r="B934" s="194" t="s">
        <v>1708</v>
      </c>
      <c r="C934" s="195">
        <v>200</v>
      </c>
    </row>
    <row r="935" ht="14.25" spans="1:3">
      <c r="A935" s="194" t="s">
        <v>1709</v>
      </c>
      <c r="B935" s="194" t="s">
        <v>1710</v>
      </c>
      <c r="C935" s="195">
        <v>763</v>
      </c>
    </row>
    <row r="936" ht="14.25" spans="1:3">
      <c r="A936" s="194" t="s">
        <v>1711</v>
      </c>
      <c r="B936" s="194" t="s">
        <v>1712</v>
      </c>
      <c r="C936" s="195">
        <v>0</v>
      </c>
    </row>
    <row r="937" ht="14.25" spans="1:3">
      <c r="A937" s="194" t="s">
        <v>1713</v>
      </c>
      <c r="B937" s="194" t="s">
        <v>1714</v>
      </c>
      <c r="C937" s="195">
        <v>763</v>
      </c>
    </row>
    <row r="938" ht="14.25" spans="1:3">
      <c r="A938" s="194" t="s">
        <v>1715</v>
      </c>
      <c r="B938" s="194" t="s">
        <v>1716</v>
      </c>
      <c r="C938" s="195">
        <v>0</v>
      </c>
    </row>
    <row r="939" ht="14.25" spans="1:3">
      <c r="A939" s="194" t="s">
        <v>1717</v>
      </c>
      <c r="B939" s="194" t="s">
        <v>1718</v>
      </c>
      <c r="C939" s="195">
        <v>0</v>
      </c>
    </row>
    <row r="940" ht="14.25" spans="1:3">
      <c r="A940" s="194" t="s">
        <v>1719</v>
      </c>
      <c r="B940" s="194" t="s">
        <v>1720</v>
      </c>
      <c r="C940" s="195">
        <v>0</v>
      </c>
    </row>
    <row r="941" ht="14.25" spans="1:3">
      <c r="A941" s="194" t="s">
        <v>1721</v>
      </c>
      <c r="B941" s="194" t="s">
        <v>1722</v>
      </c>
      <c r="C941" s="195">
        <v>0</v>
      </c>
    </row>
    <row r="942" ht="14.25" spans="1:3">
      <c r="A942" s="194" t="s">
        <v>1723</v>
      </c>
      <c r="B942" s="194" t="s">
        <v>1724</v>
      </c>
      <c r="C942" s="195">
        <v>0</v>
      </c>
    </row>
    <row r="943" ht="14.25" spans="1:3">
      <c r="A943" s="194" t="s">
        <v>1725</v>
      </c>
      <c r="B943" s="194" t="s">
        <v>1726</v>
      </c>
      <c r="C943" s="195">
        <v>0</v>
      </c>
    </row>
    <row r="944" ht="14.25" spans="1:3">
      <c r="A944" s="194" t="s">
        <v>1727</v>
      </c>
      <c r="B944" s="194" t="s">
        <v>1728</v>
      </c>
      <c r="C944" s="195">
        <v>0</v>
      </c>
    </row>
    <row r="945" ht="14.25" spans="1:3">
      <c r="A945" s="194" t="s">
        <v>1729</v>
      </c>
      <c r="B945" s="194" t="s">
        <v>1730</v>
      </c>
      <c r="C945" s="195">
        <v>0</v>
      </c>
    </row>
    <row r="946" ht="14.25" spans="1:3">
      <c r="A946" s="194" t="s">
        <v>1731</v>
      </c>
      <c r="B946" s="194" t="s">
        <v>1732</v>
      </c>
      <c r="C946" s="195">
        <v>0</v>
      </c>
    </row>
    <row r="947" ht="14.25" spans="1:3">
      <c r="A947" s="194" t="s">
        <v>1733</v>
      </c>
      <c r="B947" s="194" t="s">
        <v>1734</v>
      </c>
      <c r="C947" s="195">
        <v>23782</v>
      </c>
    </row>
    <row r="948" ht="14.25" spans="1:3">
      <c r="A948" s="194" t="s">
        <v>1735</v>
      </c>
      <c r="B948" s="194" t="s">
        <v>1736</v>
      </c>
      <c r="C948" s="195">
        <v>23782</v>
      </c>
    </row>
    <row r="949" ht="14.25" spans="1:3">
      <c r="A949" s="194" t="s">
        <v>1737</v>
      </c>
      <c r="B949" s="194" t="s">
        <v>91</v>
      </c>
      <c r="C949" s="195">
        <v>102</v>
      </c>
    </row>
    <row r="950" ht="14.25" spans="1:3">
      <c r="A950" s="194" t="s">
        <v>1738</v>
      </c>
      <c r="B950" s="194" t="s">
        <v>93</v>
      </c>
      <c r="C950" s="195">
        <v>0</v>
      </c>
    </row>
    <row r="951" ht="14.25" spans="1:3">
      <c r="A951" s="194" t="s">
        <v>1739</v>
      </c>
      <c r="B951" s="194" t="s">
        <v>95</v>
      </c>
      <c r="C951" s="195">
        <v>0</v>
      </c>
    </row>
    <row r="952" ht="14.25" spans="1:3">
      <c r="A952" s="194" t="s">
        <v>1740</v>
      </c>
      <c r="B952" s="194" t="s">
        <v>1741</v>
      </c>
      <c r="C952" s="195">
        <v>17559</v>
      </c>
    </row>
    <row r="953" ht="14.25" spans="1:3">
      <c r="A953" s="194" t="s">
        <v>1742</v>
      </c>
      <c r="B953" s="194" t="s">
        <v>1743</v>
      </c>
      <c r="C953" s="195">
        <v>406</v>
      </c>
    </row>
    <row r="954" ht="14.25" spans="1:3">
      <c r="A954" s="194" t="s">
        <v>1744</v>
      </c>
      <c r="B954" s="194" t="s">
        <v>1745</v>
      </c>
      <c r="C954" s="195">
        <v>0</v>
      </c>
    </row>
    <row r="955" ht="14.25" spans="1:3">
      <c r="A955" s="194" t="s">
        <v>1746</v>
      </c>
      <c r="B955" s="194" t="s">
        <v>1747</v>
      </c>
      <c r="C955" s="195">
        <v>0</v>
      </c>
    </row>
    <row r="956" ht="14.25" spans="1:3">
      <c r="A956" s="194" t="s">
        <v>1748</v>
      </c>
      <c r="B956" s="194" t="s">
        <v>1749</v>
      </c>
      <c r="C956" s="195">
        <v>0</v>
      </c>
    </row>
    <row r="957" ht="14.25" spans="1:3">
      <c r="A957" s="194" t="s">
        <v>1750</v>
      </c>
      <c r="B957" s="194" t="s">
        <v>1751</v>
      </c>
      <c r="C957" s="195">
        <v>0</v>
      </c>
    </row>
    <row r="958" ht="14.25" spans="1:3">
      <c r="A958" s="194" t="s">
        <v>1752</v>
      </c>
      <c r="B958" s="194" t="s">
        <v>1753</v>
      </c>
      <c r="C958" s="195">
        <v>0</v>
      </c>
    </row>
    <row r="959" ht="14.25" spans="1:3">
      <c r="A959" s="194" t="s">
        <v>1754</v>
      </c>
      <c r="B959" s="194" t="s">
        <v>1755</v>
      </c>
      <c r="C959" s="195">
        <v>0</v>
      </c>
    </row>
    <row r="960" ht="14.25" spans="1:3">
      <c r="A960" s="194" t="s">
        <v>1756</v>
      </c>
      <c r="B960" s="194" t="s">
        <v>1757</v>
      </c>
      <c r="C960" s="195">
        <v>0</v>
      </c>
    </row>
    <row r="961" ht="14.25" spans="1:3">
      <c r="A961" s="194" t="s">
        <v>1758</v>
      </c>
      <c r="B961" s="194" t="s">
        <v>1759</v>
      </c>
      <c r="C961" s="195">
        <v>0</v>
      </c>
    </row>
    <row r="962" ht="14.25" spans="1:3">
      <c r="A962" s="194" t="s">
        <v>1760</v>
      </c>
      <c r="B962" s="194" t="s">
        <v>1761</v>
      </c>
      <c r="C962" s="195">
        <v>0</v>
      </c>
    </row>
    <row r="963" ht="14.25" spans="1:3">
      <c r="A963" s="194" t="s">
        <v>1762</v>
      </c>
      <c r="B963" s="194" t="s">
        <v>1763</v>
      </c>
      <c r="C963" s="195">
        <v>0</v>
      </c>
    </row>
    <row r="964" ht="14.25" spans="1:3">
      <c r="A964" s="194" t="s">
        <v>1764</v>
      </c>
      <c r="B964" s="194" t="s">
        <v>1765</v>
      </c>
      <c r="C964" s="195">
        <v>0</v>
      </c>
    </row>
    <row r="965" ht="14.25" spans="1:3">
      <c r="A965" s="194" t="s">
        <v>1766</v>
      </c>
      <c r="B965" s="194" t="s">
        <v>1767</v>
      </c>
      <c r="C965" s="195">
        <v>0</v>
      </c>
    </row>
    <row r="966" ht="14.25" spans="1:3">
      <c r="A966" s="194" t="s">
        <v>1768</v>
      </c>
      <c r="B966" s="194" t="s">
        <v>1769</v>
      </c>
      <c r="C966" s="195">
        <v>0</v>
      </c>
    </row>
    <row r="967" ht="14.25" spans="1:3">
      <c r="A967" s="194" t="s">
        <v>1770</v>
      </c>
      <c r="B967" s="194" t="s">
        <v>1771</v>
      </c>
      <c r="C967" s="195">
        <v>0</v>
      </c>
    </row>
    <row r="968" ht="14.25" spans="1:3">
      <c r="A968" s="194" t="s">
        <v>1772</v>
      </c>
      <c r="B968" s="194" t="s">
        <v>1773</v>
      </c>
      <c r="C968" s="195">
        <v>5715</v>
      </c>
    </row>
    <row r="969" ht="14.25" spans="1:3">
      <c r="A969" s="194" t="s">
        <v>1774</v>
      </c>
      <c r="B969" s="194" t="s">
        <v>1775</v>
      </c>
      <c r="C969" s="195">
        <v>0</v>
      </c>
    </row>
    <row r="970" ht="14.25" spans="1:3">
      <c r="A970" s="194" t="s">
        <v>1776</v>
      </c>
      <c r="B970" s="194" t="s">
        <v>91</v>
      </c>
      <c r="C970" s="195">
        <v>0</v>
      </c>
    </row>
    <row r="971" ht="14.25" spans="1:3">
      <c r="A971" s="194" t="s">
        <v>1777</v>
      </c>
      <c r="B971" s="194" t="s">
        <v>93</v>
      </c>
      <c r="C971" s="195">
        <v>0</v>
      </c>
    </row>
    <row r="972" ht="14.25" spans="1:3">
      <c r="A972" s="194" t="s">
        <v>1778</v>
      </c>
      <c r="B972" s="194" t="s">
        <v>95</v>
      </c>
      <c r="C972" s="195">
        <v>0</v>
      </c>
    </row>
    <row r="973" ht="14.25" spans="1:3">
      <c r="A973" s="194" t="s">
        <v>1779</v>
      </c>
      <c r="B973" s="194" t="s">
        <v>1780</v>
      </c>
      <c r="C973" s="195">
        <v>0</v>
      </c>
    </row>
    <row r="974" ht="14.25" spans="1:3">
      <c r="A974" s="194" t="s">
        <v>1781</v>
      </c>
      <c r="B974" s="194" t="s">
        <v>1782</v>
      </c>
      <c r="C974" s="195">
        <v>0</v>
      </c>
    </row>
    <row r="975" ht="14.25" spans="1:3">
      <c r="A975" s="194" t="s">
        <v>1783</v>
      </c>
      <c r="B975" s="194" t="s">
        <v>1784</v>
      </c>
      <c r="C975" s="195">
        <v>0</v>
      </c>
    </row>
    <row r="976" ht="14.25" spans="1:3">
      <c r="A976" s="194" t="s">
        <v>1785</v>
      </c>
      <c r="B976" s="194" t="s">
        <v>1786</v>
      </c>
      <c r="C976" s="195">
        <v>0</v>
      </c>
    </row>
    <row r="977" ht="14.25" spans="1:3">
      <c r="A977" s="194" t="s">
        <v>1787</v>
      </c>
      <c r="B977" s="194" t="s">
        <v>1788</v>
      </c>
      <c r="C977" s="195">
        <v>0</v>
      </c>
    </row>
    <row r="978" ht="14.25" spans="1:3">
      <c r="A978" s="194" t="s">
        <v>1789</v>
      </c>
      <c r="B978" s="194" t="s">
        <v>1790</v>
      </c>
      <c r="C978" s="195">
        <v>0</v>
      </c>
    </row>
    <row r="979" ht="14.25" spans="1:3">
      <c r="A979" s="194" t="s">
        <v>1791</v>
      </c>
      <c r="B979" s="194" t="s">
        <v>1792</v>
      </c>
      <c r="C979" s="195">
        <v>0</v>
      </c>
    </row>
    <row r="980" ht="14.25" spans="1:3">
      <c r="A980" s="194" t="s">
        <v>1793</v>
      </c>
      <c r="B980" s="194" t="s">
        <v>91</v>
      </c>
      <c r="C980" s="195">
        <v>0</v>
      </c>
    </row>
    <row r="981" ht="14.25" spans="1:3">
      <c r="A981" s="194" t="s">
        <v>1794</v>
      </c>
      <c r="B981" s="194" t="s">
        <v>93</v>
      </c>
      <c r="C981" s="195">
        <v>0</v>
      </c>
    </row>
    <row r="982" ht="14.25" spans="1:3">
      <c r="A982" s="194" t="s">
        <v>1795</v>
      </c>
      <c r="B982" s="194" t="s">
        <v>95</v>
      </c>
      <c r="C982" s="195">
        <v>0</v>
      </c>
    </row>
    <row r="983" ht="14.25" spans="1:3">
      <c r="A983" s="194" t="s">
        <v>1796</v>
      </c>
      <c r="B983" s="194" t="s">
        <v>1797</v>
      </c>
      <c r="C983" s="195">
        <v>0</v>
      </c>
    </row>
    <row r="984" ht="14.25" spans="1:3">
      <c r="A984" s="194" t="s">
        <v>1798</v>
      </c>
      <c r="B984" s="194" t="s">
        <v>1799</v>
      </c>
      <c r="C984" s="195">
        <v>0</v>
      </c>
    </row>
    <row r="985" ht="14.25" spans="1:3">
      <c r="A985" s="194" t="s">
        <v>1800</v>
      </c>
      <c r="B985" s="194" t="s">
        <v>1801</v>
      </c>
      <c r="C985" s="195">
        <v>0</v>
      </c>
    </row>
    <row r="986" ht="14.25" spans="1:3">
      <c r="A986" s="194" t="s">
        <v>1802</v>
      </c>
      <c r="B986" s="194" t="s">
        <v>1803</v>
      </c>
      <c r="C986" s="195">
        <v>0</v>
      </c>
    </row>
    <row r="987" ht="14.25" spans="1:3">
      <c r="A987" s="194" t="s">
        <v>1804</v>
      </c>
      <c r="B987" s="194" t="s">
        <v>1805</v>
      </c>
      <c r="C987" s="195">
        <v>0</v>
      </c>
    </row>
    <row r="988" ht="14.25" spans="1:3">
      <c r="A988" s="194" t="s">
        <v>1806</v>
      </c>
      <c r="B988" s="194" t="s">
        <v>1807</v>
      </c>
      <c r="C988" s="195">
        <v>0</v>
      </c>
    </row>
    <row r="989" ht="14.25" spans="1:3">
      <c r="A989" s="194" t="s">
        <v>1808</v>
      </c>
      <c r="B989" s="194" t="s">
        <v>1809</v>
      </c>
      <c r="C989" s="195">
        <v>0</v>
      </c>
    </row>
    <row r="990" ht="14.25" spans="1:3">
      <c r="A990" s="194" t="s">
        <v>1810</v>
      </c>
      <c r="B990" s="194" t="s">
        <v>91</v>
      </c>
      <c r="C990" s="195">
        <v>0</v>
      </c>
    </row>
    <row r="991" ht="14.25" spans="1:3">
      <c r="A991" s="194" t="s">
        <v>1811</v>
      </c>
      <c r="B991" s="194" t="s">
        <v>93</v>
      </c>
      <c r="C991" s="195">
        <v>0</v>
      </c>
    </row>
    <row r="992" ht="14.25" spans="1:3">
      <c r="A992" s="194" t="s">
        <v>1812</v>
      </c>
      <c r="B992" s="194" t="s">
        <v>95</v>
      </c>
      <c r="C992" s="195">
        <v>0</v>
      </c>
    </row>
    <row r="993" ht="14.25" spans="1:3">
      <c r="A993" s="194" t="s">
        <v>1813</v>
      </c>
      <c r="B993" s="194" t="s">
        <v>1788</v>
      </c>
      <c r="C993" s="195">
        <v>0</v>
      </c>
    </row>
    <row r="994" ht="14.25" spans="1:3">
      <c r="A994" s="194" t="s">
        <v>1814</v>
      </c>
      <c r="B994" s="194" t="s">
        <v>1815</v>
      </c>
      <c r="C994" s="195">
        <v>0</v>
      </c>
    </row>
    <row r="995" ht="14.25" spans="1:3">
      <c r="A995" s="194" t="s">
        <v>1816</v>
      </c>
      <c r="B995" s="194" t="s">
        <v>1817</v>
      </c>
      <c r="C995" s="195">
        <v>0</v>
      </c>
    </row>
    <row r="996" ht="14.25" spans="1:3">
      <c r="A996" s="194" t="s">
        <v>1818</v>
      </c>
      <c r="B996" s="194" t="s">
        <v>1819</v>
      </c>
      <c r="C996" s="195">
        <v>0</v>
      </c>
    </row>
    <row r="997" ht="14.25" spans="1:3">
      <c r="A997" s="194" t="s">
        <v>1820</v>
      </c>
      <c r="B997" s="194" t="s">
        <v>1821</v>
      </c>
      <c r="C997" s="195">
        <v>0</v>
      </c>
    </row>
    <row r="998" ht="14.25" spans="1:3">
      <c r="A998" s="194" t="s">
        <v>1822</v>
      </c>
      <c r="B998" s="194" t="s">
        <v>1823</v>
      </c>
      <c r="C998" s="195">
        <v>0</v>
      </c>
    </row>
    <row r="999" ht="14.25" spans="1:3">
      <c r="A999" s="194" t="s">
        <v>1824</v>
      </c>
      <c r="B999" s="194" t="s">
        <v>1825</v>
      </c>
      <c r="C999" s="195">
        <v>877</v>
      </c>
    </row>
    <row r="1000" ht="14.25" spans="1:3">
      <c r="A1000" s="194" t="s">
        <v>1826</v>
      </c>
      <c r="B1000" s="194" t="s">
        <v>1827</v>
      </c>
      <c r="C1000" s="195">
        <v>0</v>
      </c>
    </row>
    <row r="1001" ht="14.25" spans="1:3">
      <c r="A1001" s="194" t="s">
        <v>1828</v>
      </c>
      <c r="B1001" s="194" t="s">
        <v>91</v>
      </c>
      <c r="C1001" s="195">
        <v>0</v>
      </c>
    </row>
    <row r="1002" ht="14.25" spans="1:3">
      <c r="A1002" s="194" t="s">
        <v>1829</v>
      </c>
      <c r="B1002" s="194" t="s">
        <v>93</v>
      </c>
      <c r="C1002" s="195">
        <v>0</v>
      </c>
    </row>
    <row r="1003" ht="14.25" spans="1:3">
      <c r="A1003" s="194" t="s">
        <v>1830</v>
      </c>
      <c r="B1003" s="194" t="s">
        <v>95</v>
      </c>
      <c r="C1003" s="195">
        <v>0</v>
      </c>
    </row>
    <row r="1004" ht="14.25" spans="1:3">
      <c r="A1004" s="194" t="s">
        <v>1831</v>
      </c>
      <c r="B1004" s="194" t="s">
        <v>1832</v>
      </c>
      <c r="C1004" s="195">
        <v>0</v>
      </c>
    </row>
    <row r="1005" ht="14.25" spans="1:3">
      <c r="A1005" s="194" t="s">
        <v>1833</v>
      </c>
      <c r="B1005" s="194" t="s">
        <v>1834</v>
      </c>
      <c r="C1005" s="195">
        <v>0</v>
      </c>
    </row>
    <row r="1006" ht="14.25" spans="1:3">
      <c r="A1006" s="194" t="s">
        <v>1835</v>
      </c>
      <c r="B1006" s="194" t="s">
        <v>1836</v>
      </c>
      <c r="C1006" s="195">
        <v>0</v>
      </c>
    </row>
    <row r="1007" ht="14.25" spans="1:3">
      <c r="A1007" s="194" t="s">
        <v>1837</v>
      </c>
      <c r="B1007" s="194" t="s">
        <v>1838</v>
      </c>
      <c r="C1007" s="195">
        <v>0</v>
      </c>
    </row>
    <row r="1008" ht="14.25" spans="1:3">
      <c r="A1008" s="194" t="s">
        <v>1839</v>
      </c>
      <c r="B1008" s="194" t="s">
        <v>1840</v>
      </c>
      <c r="C1008" s="195">
        <v>0</v>
      </c>
    </row>
    <row r="1009" ht="14.25" spans="1:3">
      <c r="A1009" s="194" t="s">
        <v>1841</v>
      </c>
      <c r="B1009" s="194" t="s">
        <v>1842</v>
      </c>
      <c r="C1009" s="195">
        <v>0</v>
      </c>
    </row>
    <row r="1010" ht="14.25" spans="1:3">
      <c r="A1010" s="194" t="s">
        <v>1843</v>
      </c>
      <c r="B1010" s="194" t="s">
        <v>1844</v>
      </c>
      <c r="C1010" s="195">
        <v>0</v>
      </c>
    </row>
    <row r="1011" ht="14.25" spans="1:3">
      <c r="A1011" s="194" t="s">
        <v>1845</v>
      </c>
      <c r="B1011" s="194" t="s">
        <v>91</v>
      </c>
      <c r="C1011" s="195">
        <v>0</v>
      </c>
    </row>
    <row r="1012" ht="14.25" spans="1:3">
      <c r="A1012" s="194" t="s">
        <v>1846</v>
      </c>
      <c r="B1012" s="194" t="s">
        <v>93</v>
      </c>
      <c r="C1012" s="195">
        <v>0</v>
      </c>
    </row>
    <row r="1013" ht="14.25" spans="1:3">
      <c r="A1013" s="194" t="s">
        <v>1847</v>
      </c>
      <c r="B1013" s="194" t="s">
        <v>95</v>
      </c>
      <c r="C1013" s="195">
        <v>0</v>
      </c>
    </row>
    <row r="1014" ht="14.25" spans="1:3">
      <c r="A1014" s="194" t="s">
        <v>1848</v>
      </c>
      <c r="B1014" s="194" t="s">
        <v>1849</v>
      </c>
      <c r="C1014" s="195">
        <v>0</v>
      </c>
    </row>
    <row r="1015" ht="14.25" spans="1:3">
      <c r="A1015" s="194" t="s">
        <v>1850</v>
      </c>
      <c r="B1015" s="194" t="s">
        <v>1851</v>
      </c>
      <c r="C1015" s="195">
        <v>0</v>
      </c>
    </row>
    <row r="1016" ht="14.25" spans="1:3">
      <c r="A1016" s="194" t="s">
        <v>1852</v>
      </c>
      <c r="B1016" s="194" t="s">
        <v>1853</v>
      </c>
      <c r="C1016" s="195">
        <v>0</v>
      </c>
    </row>
    <row r="1017" ht="14.25" spans="1:3">
      <c r="A1017" s="194" t="s">
        <v>1854</v>
      </c>
      <c r="B1017" s="194" t="s">
        <v>1855</v>
      </c>
      <c r="C1017" s="195">
        <v>0</v>
      </c>
    </row>
    <row r="1018" ht="14.25" spans="1:3">
      <c r="A1018" s="194" t="s">
        <v>1856</v>
      </c>
      <c r="B1018" s="194" t="s">
        <v>1857</v>
      </c>
      <c r="C1018" s="195">
        <v>0</v>
      </c>
    </row>
    <row r="1019" ht="14.25" spans="1:3">
      <c r="A1019" s="194" t="s">
        <v>1858</v>
      </c>
      <c r="B1019" s="194" t="s">
        <v>1859</v>
      </c>
      <c r="C1019" s="195">
        <v>0</v>
      </c>
    </row>
    <row r="1020" ht="14.25" spans="1:3">
      <c r="A1020" s="194" t="s">
        <v>1860</v>
      </c>
      <c r="B1020" s="194" t="s">
        <v>1861</v>
      </c>
      <c r="C1020" s="195">
        <v>0</v>
      </c>
    </row>
    <row r="1021" ht="14.25" spans="1:3">
      <c r="A1021" s="194" t="s">
        <v>1862</v>
      </c>
      <c r="B1021" s="194" t="s">
        <v>1863</v>
      </c>
      <c r="C1021" s="195">
        <v>0</v>
      </c>
    </row>
    <row r="1022" ht="14.25" spans="1:3">
      <c r="A1022" s="194" t="s">
        <v>1864</v>
      </c>
      <c r="B1022" s="194" t="s">
        <v>1865</v>
      </c>
      <c r="C1022" s="195">
        <v>0</v>
      </c>
    </row>
    <row r="1023" ht="14.25" spans="1:3">
      <c r="A1023" s="194" t="s">
        <v>1866</v>
      </c>
      <c r="B1023" s="194" t="s">
        <v>1867</v>
      </c>
      <c r="C1023" s="195">
        <v>0</v>
      </c>
    </row>
    <row r="1024" ht="14.25" spans="1:3">
      <c r="A1024" s="194" t="s">
        <v>1868</v>
      </c>
      <c r="B1024" s="194" t="s">
        <v>1869</v>
      </c>
      <c r="C1024" s="195">
        <v>0</v>
      </c>
    </row>
    <row r="1025" ht="14.25" spans="1:3">
      <c r="A1025" s="194" t="s">
        <v>1870</v>
      </c>
      <c r="B1025" s="194" t="s">
        <v>1871</v>
      </c>
      <c r="C1025" s="195">
        <v>0</v>
      </c>
    </row>
    <row r="1026" ht="14.25" spans="1:3">
      <c r="A1026" s="194" t="s">
        <v>1872</v>
      </c>
      <c r="B1026" s="194" t="s">
        <v>1873</v>
      </c>
      <c r="C1026" s="195">
        <v>0</v>
      </c>
    </row>
    <row r="1027" ht="14.25" spans="1:3">
      <c r="A1027" s="194" t="s">
        <v>1874</v>
      </c>
      <c r="B1027" s="194" t="s">
        <v>91</v>
      </c>
      <c r="C1027" s="195">
        <v>0</v>
      </c>
    </row>
    <row r="1028" ht="14.25" spans="1:3">
      <c r="A1028" s="194" t="s">
        <v>1875</v>
      </c>
      <c r="B1028" s="194" t="s">
        <v>93</v>
      </c>
      <c r="C1028" s="195">
        <v>0</v>
      </c>
    </row>
    <row r="1029" ht="14.25" spans="1:3">
      <c r="A1029" s="194" t="s">
        <v>1876</v>
      </c>
      <c r="B1029" s="194" t="s">
        <v>95</v>
      </c>
      <c r="C1029" s="195">
        <v>0</v>
      </c>
    </row>
    <row r="1030" ht="14.25" spans="1:3">
      <c r="A1030" s="194" t="s">
        <v>1877</v>
      </c>
      <c r="B1030" s="194" t="s">
        <v>1878</v>
      </c>
      <c r="C1030" s="195">
        <v>0</v>
      </c>
    </row>
    <row r="1031" ht="14.25" spans="1:3">
      <c r="A1031" s="194" t="s">
        <v>1879</v>
      </c>
      <c r="B1031" s="194" t="s">
        <v>1880</v>
      </c>
      <c r="C1031" s="195">
        <v>0</v>
      </c>
    </row>
    <row r="1032" ht="14.25" spans="1:3">
      <c r="A1032" s="194" t="s">
        <v>1881</v>
      </c>
      <c r="B1032" s="194" t="s">
        <v>91</v>
      </c>
      <c r="C1032" s="195">
        <v>0</v>
      </c>
    </row>
    <row r="1033" ht="14.25" spans="1:3">
      <c r="A1033" s="194" t="s">
        <v>1882</v>
      </c>
      <c r="B1033" s="194" t="s">
        <v>93</v>
      </c>
      <c r="C1033" s="195">
        <v>0</v>
      </c>
    </row>
    <row r="1034" ht="14.25" spans="1:3">
      <c r="A1034" s="194" t="s">
        <v>1883</v>
      </c>
      <c r="B1034" s="194" t="s">
        <v>95</v>
      </c>
      <c r="C1034" s="195">
        <v>0</v>
      </c>
    </row>
    <row r="1035" ht="14.25" spans="1:3">
      <c r="A1035" s="194" t="s">
        <v>1884</v>
      </c>
      <c r="B1035" s="194" t="s">
        <v>1885</v>
      </c>
      <c r="C1035" s="195">
        <v>0</v>
      </c>
    </row>
    <row r="1036" ht="14.25" spans="1:3">
      <c r="A1036" s="194" t="s">
        <v>1886</v>
      </c>
      <c r="B1036" s="194" t="s">
        <v>1887</v>
      </c>
      <c r="C1036" s="195">
        <v>0</v>
      </c>
    </row>
    <row r="1037" ht="14.25" spans="1:3">
      <c r="A1037" s="194" t="s">
        <v>1888</v>
      </c>
      <c r="B1037" s="194" t="s">
        <v>1889</v>
      </c>
      <c r="C1037" s="195">
        <v>0</v>
      </c>
    </row>
    <row r="1038" ht="14.25" spans="1:3">
      <c r="A1038" s="194" t="s">
        <v>1890</v>
      </c>
      <c r="B1038" s="194" t="s">
        <v>1891</v>
      </c>
      <c r="C1038" s="195">
        <v>0</v>
      </c>
    </row>
    <row r="1039" ht="14.25" spans="1:3">
      <c r="A1039" s="194" t="s">
        <v>1892</v>
      </c>
      <c r="B1039" s="194" t="s">
        <v>1893</v>
      </c>
      <c r="C1039" s="195">
        <v>0</v>
      </c>
    </row>
    <row r="1040" ht="14.25" spans="1:3">
      <c r="A1040" s="194" t="s">
        <v>1894</v>
      </c>
      <c r="B1040" s="194" t="s">
        <v>109</v>
      </c>
      <c r="C1040" s="195">
        <v>0</v>
      </c>
    </row>
    <row r="1041" ht="14.25" spans="1:3">
      <c r="A1041" s="194" t="s">
        <v>1895</v>
      </c>
      <c r="B1041" s="194" t="s">
        <v>1896</v>
      </c>
      <c r="C1041" s="195">
        <v>0</v>
      </c>
    </row>
    <row r="1042" ht="14.25" spans="1:3">
      <c r="A1042" s="194" t="s">
        <v>1897</v>
      </c>
      <c r="B1042" s="194" t="s">
        <v>1898</v>
      </c>
      <c r="C1042" s="195">
        <v>0</v>
      </c>
    </row>
    <row r="1043" ht="14.25" spans="1:3">
      <c r="A1043" s="194" t="s">
        <v>1899</v>
      </c>
      <c r="B1043" s="194" t="s">
        <v>91</v>
      </c>
      <c r="C1043" s="195">
        <v>0</v>
      </c>
    </row>
    <row r="1044" ht="14.25" spans="1:3">
      <c r="A1044" s="194" t="s">
        <v>1900</v>
      </c>
      <c r="B1044" s="194" t="s">
        <v>93</v>
      </c>
      <c r="C1044" s="195">
        <v>0</v>
      </c>
    </row>
    <row r="1045" ht="14.25" spans="1:3">
      <c r="A1045" s="194" t="s">
        <v>1901</v>
      </c>
      <c r="B1045" s="194" t="s">
        <v>95</v>
      </c>
      <c r="C1045" s="195">
        <v>0</v>
      </c>
    </row>
    <row r="1046" ht="14.25" spans="1:3">
      <c r="A1046" s="194" t="s">
        <v>1902</v>
      </c>
      <c r="B1046" s="194" t="s">
        <v>1903</v>
      </c>
      <c r="C1046" s="195">
        <v>0</v>
      </c>
    </row>
    <row r="1047" ht="14.25" spans="1:3">
      <c r="A1047" s="194" t="s">
        <v>1904</v>
      </c>
      <c r="B1047" s="194" t="s">
        <v>1905</v>
      </c>
      <c r="C1047" s="195">
        <v>0</v>
      </c>
    </row>
    <row r="1048" ht="14.25" spans="1:3">
      <c r="A1048" s="194" t="s">
        <v>1906</v>
      </c>
      <c r="B1048" s="194" t="s">
        <v>1907</v>
      </c>
      <c r="C1048" s="195">
        <v>0</v>
      </c>
    </row>
    <row r="1049" ht="14.25" spans="1:3">
      <c r="A1049" s="194" t="s">
        <v>1908</v>
      </c>
      <c r="B1049" s="194" t="s">
        <v>1909</v>
      </c>
      <c r="C1049" s="195">
        <v>877</v>
      </c>
    </row>
    <row r="1050" ht="14.25" spans="1:3">
      <c r="A1050" s="194" t="s">
        <v>1910</v>
      </c>
      <c r="B1050" s="194" t="s">
        <v>91</v>
      </c>
      <c r="C1050" s="195">
        <v>0</v>
      </c>
    </row>
    <row r="1051" ht="14.25" spans="1:3">
      <c r="A1051" s="194" t="s">
        <v>1911</v>
      </c>
      <c r="B1051" s="194" t="s">
        <v>93</v>
      </c>
      <c r="C1051" s="195">
        <v>0</v>
      </c>
    </row>
    <row r="1052" ht="14.25" spans="1:3">
      <c r="A1052" s="194" t="s">
        <v>1912</v>
      </c>
      <c r="B1052" s="194" t="s">
        <v>95</v>
      </c>
      <c r="C1052" s="195">
        <v>0</v>
      </c>
    </row>
    <row r="1053" ht="14.25" spans="1:3">
      <c r="A1053" s="194" t="s">
        <v>1913</v>
      </c>
      <c r="B1053" s="194" t="s">
        <v>1914</v>
      </c>
      <c r="C1053" s="195">
        <v>0</v>
      </c>
    </row>
    <row r="1054" ht="14.25" spans="1:3">
      <c r="A1054" s="194" t="s">
        <v>1915</v>
      </c>
      <c r="B1054" s="194" t="s">
        <v>1916</v>
      </c>
      <c r="C1054" s="195">
        <v>568</v>
      </c>
    </row>
    <row r="1055" ht="14.25" spans="1:3">
      <c r="A1055" s="194" t="s">
        <v>1917</v>
      </c>
      <c r="B1055" s="194" t="s">
        <v>1918</v>
      </c>
      <c r="C1055" s="195">
        <v>0</v>
      </c>
    </row>
    <row r="1056" ht="14.25" spans="1:3">
      <c r="A1056" s="194" t="s">
        <v>1919</v>
      </c>
      <c r="B1056" s="194" t="s">
        <v>1920</v>
      </c>
      <c r="C1056" s="195">
        <v>309</v>
      </c>
    </row>
    <row r="1057" ht="14.25" spans="1:3">
      <c r="A1057" s="194" t="s">
        <v>1921</v>
      </c>
      <c r="B1057" s="194" t="s">
        <v>1922</v>
      </c>
      <c r="C1057" s="195">
        <v>0</v>
      </c>
    </row>
    <row r="1058" ht="14.25" spans="1:3">
      <c r="A1058" s="194" t="s">
        <v>1923</v>
      </c>
      <c r="B1058" s="194" t="s">
        <v>1924</v>
      </c>
      <c r="C1058" s="195">
        <v>0</v>
      </c>
    </row>
    <row r="1059" ht="14.25" spans="1:3">
      <c r="A1059" s="194" t="s">
        <v>1925</v>
      </c>
      <c r="B1059" s="194" t="s">
        <v>1926</v>
      </c>
      <c r="C1059" s="195">
        <v>0</v>
      </c>
    </row>
    <row r="1060" ht="14.25" spans="1:3">
      <c r="A1060" s="194" t="s">
        <v>1927</v>
      </c>
      <c r="B1060" s="194" t="s">
        <v>1928</v>
      </c>
      <c r="C1060" s="195">
        <v>0</v>
      </c>
    </row>
    <row r="1061" ht="14.25" spans="1:3">
      <c r="A1061" s="194" t="s">
        <v>1929</v>
      </c>
      <c r="B1061" s="194" t="s">
        <v>1930</v>
      </c>
      <c r="C1061" s="195">
        <v>0</v>
      </c>
    </row>
    <row r="1062" ht="14.25" spans="1:3">
      <c r="A1062" s="194" t="s">
        <v>1931</v>
      </c>
      <c r="B1062" s="194" t="s">
        <v>1932</v>
      </c>
      <c r="C1062" s="195">
        <v>0</v>
      </c>
    </row>
    <row r="1063" ht="14.25" spans="1:3">
      <c r="A1063" s="194" t="s">
        <v>1933</v>
      </c>
      <c r="B1063" s="194" t="s">
        <v>1934</v>
      </c>
      <c r="C1063" s="195">
        <v>1234</v>
      </c>
    </row>
    <row r="1064" ht="14.25" spans="1:3">
      <c r="A1064" s="194" t="s">
        <v>1935</v>
      </c>
      <c r="B1064" s="194" t="s">
        <v>1936</v>
      </c>
      <c r="C1064" s="195">
        <v>1224</v>
      </c>
    </row>
    <row r="1065" ht="14.25" spans="1:3">
      <c r="A1065" s="194" t="s">
        <v>1937</v>
      </c>
      <c r="B1065" s="194" t="s">
        <v>91</v>
      </c>
      <c r="C1065" s="195">
        <v>96</v>
      </c>
    </row>
    <row r="1066" ht="14.25" spans="1:3">
      <c r="A1066" s="194" t="s">
        <v>1938</v>
      </c>
      <c r="B1066" s="194" t="s">
        <v>93</v>
      </c>
      <c r="C1066" s="195">
        <v>2</v>
      </c>
    </row>
    <row r="1067" ht="14.25" spans="1:3">
      <c r="A1067" s="194" t="s">
        <v>1939</v>
      </c>
      <c r="B1067" s="194" t="s">
        <v>95</v>
      </c>
      <c r="C1067" s="195">
        <v>0</v>
      </c>
    </row>
    <row r="1068" ht="14.25" spans="1:3">
      <c r="A1068" s="194" t="s">
        <v>1940</v>
      </c>
      <c r="B1068" s="194" t="s">
        <v>1941</v>
      </c>
      <c r="C1068" s="195">
        <v>0</v>
      </c>
    </row>
    <row r="1069" ht="14.25" spans="1:3">
      <c r="A1069" s="194" t="s">
        <v>1942</v>
      </c>
      <c r="B1069" s="194" t="s">
        <v>1943</v>
      </c>
      <c r="C1069" s="195">
        <v>0</v>
      </c>
    </row>
    <row r="1070" ht="14.25" spans="1:3">
      <c r="A1070" s="194" t="s">
        <v>1944</v>
      </c>
      <c r="B1070" s="194" t="s">
        <v>1945</v>
      </c>
      <c r="C1070" s="195">
        <v>0</v>
      </c>
    </row>
    <row r="1071" ht="14.25" spans="1:3">
      <c r="A1071" s="194" t="s">
        <v>1946</v>
      </c>
      <c r="B1071" s="194" t="s">
        <v>1947</v>
      </c>
      <c r="C1071" s="195">
        <v>0</v>
      </c>
    </row>
    <row r="1072" ht="14.25" spans="1:3">
      <c r="A1072" s="194" t="s">
        <v>1948</v>
      </c>
      <c r="B1072" s="194" t="s">
        <v>109</v>
      </c>
      <c r="C1072" s="195">
        <v>0</v>
      </c>
    </row>
    <row r="1073" ht="14.25" spans="1:3">
      <c r="A1073" s="194" t="s">
        <v>1949</v>
      </c>
      <c r="B1073" s="194" t="s">
        <v>1950</v>
      </c>
      <c r="C1073" s="195">
        <v>1126</v>
      </c>
    </row>
    <row r="1074" ht="14.25" spans="1:3">
      <c r="A1074" s="194" t="s">
        <v>1951</v>
      </c>
      <c r="B1074" s="194" t="s">
        <v>1952</v>
      </c>
      <c r="C1074" s="195">
        <v>0</v>
      </c>
    </row>
    <row r="1075" ht="14.25" spans="1:3">
      <c r="A1075" s="194" t="s">
        <v>1953</v>
      </c>
      <c r="B1075" s="194" t="s">
        <v>91</v>
      </c>
      <c r="C1075" s="195">
        <v>0</v>
      </c>
    </row>
    <row r="1076" ht="14.25" spans="1:3">
      <c r="A1076" s="194" t="s">
        <v>1954</v>
      </c>
      <c r="B1076" s="194" t="s">
        <v>93</v>
      </c>
      <c r="C1076" s="195">
        <v>0</v>
      </c>
    </row>
    <row r="1077" ht="14.25" spans="1:3">
      <c r="A1077" s="194" t="s">
        <v>1955</v>
      </c>
      <c r="B1077" s="194" t="s">
        <v>95</v>
      </c>
      <c r="C1077" s="195">
        <v>0</v>
      </c>
    </row>
    <row r="1078" ht="14.25" spans="1:3">
      <c r="A1078" s="194" t="s">
        <v>1956</v>
      </c>
      <c r="B1078" s="194" t="s">
        <v>1957</v>
      </c>
      <c r="C1078" s="195">
        <v>0</v>
      </c>
    </row>
    <row r="1079" ht="14.25" spans="1:3">
      <c r="A1079" s="194" t="s">
        <v>1958</v>
      </c>
      <c r="B1079" s="194" t="s">
        <v>1959</v>
      </c>
      <c r="C1079" s="195">
        <v>0</v>
      </c>
    </row>
    <row r="1080" ht="14.25" spans="1:3">
      <c r="A1080" s="194" t="s">
        <v>1960</v>
      </c>
      <c r="B1080" s="194" t="s">
        <v>1961</v>
      </c>
      <c r="C1080" s="195">
        <v>10</v>
      </c>
    </row>
    <row r="1081" ht="14.25" spans="1:3">
      <c r="A1081" s="194" t="s">
        <v>1962</v>
      </c>
      <c r="B1081" s="194" t="s">
        <v>1963</v>
      </c>
      <c r="C1081" s="195">
        <v>0</v>
      </c>
    </row>
    <row r="1082" ht="14.25" spans="1:3">
      <c r="A1082" s="194" t="s">
        <v>1964</v>
      </c>
      <c r="B1082" s="194" t="s">
        <v>1965</v>
      </c>
      <c r="C1082" s="195">
        <v>10</v>
      </c>
    </row>
    <row r="1083" ht="14.25" spans="1:3">
      <c r="A1083" s="194" t="s">
        <v>1966</v>
      </c>
      <c r="B1083" s="194" t="s">
        <v>1967</v>
      </c>
      <c r="C1083" s="195">
        <v>0</v>
      </c>
    </row>
    <row r="1084" ht="14.25" spans="1:3">
      <c r="A1084" s="194" t="s">
        <v>1968</v>
      </c>
      <c r="B1084" s="194" t="s">
        <v>1969</v>
      </c>
      <c r="C1084" s="195">
        <v>0</v>
      </c>
    </row>
    <row r="1085" ht="14.25" spans="1:3">
      <c r="A1085" s="194" t="s">
        <v>1970</v>
      </c>
      <c r="B1085" s="194" t="s">
        <v>91</v>
      </c>
      <c r="C1085" s="195">
        <v>0</v>
      </c>
    </row>
    <row r="1086" ht="14.25" spans="1:3">
      <c r="A1086" s="194" t="s">
        <v>1971</v>
      </c>
      <c r="B1086" s="194" t="s">
        <v>93</v>
      </c>
      <c r="C1086" s="195">
        <v>0</v>
      </c>
    </row>
    <row r="1087" ht="14.25" spans="1:3">
      <c r="A1087" s="194" t="s">
        <v>1972</v>
      </c>
      <c r="B1087" s="194" t="s">
        <v>95</v>
      </c>
      <c r="C1087" s="195">
        <v>0</v>
      </c>
    </row>
    <row r="1088" ht="14.25" spans="1:3">
      <c r="A1088" s="194" t="s">
        <v>1973</v>
      </c>
      <c r="B1088" s="194" t="s">
        <v>1974</v>
      </c>
      <c r="C1088" s="195">
        <v>0</v>
      </c>
    </row>
    <row r="1089" ht="14.25" spans="1:3">
      <c r="A1089" s="194" t="s">
        <v>1975</v>
      </c>
      <c r="B1089" s="194" t="s">
        <v>109</v>
      </c>
      <c r="C1089" s="195">
        <v>0</v>
      </c>
    </row>
    <row r="1090" ht="14.25" spans="1:3">
      <c r="A1090" s="194" t="s">
        <v>1976</v>
      </c>
      <c r="B1090" s="194" t="s">
        <v>1977</v>
      </c>
      <c r="C1090" s="195">
        <v>0</v>
      </c>
    </row>
    <row r="1091" ht="14.25" spans="1:3">
      <c r="A1091" s="194" t="s">
        <v>1978</v>
      </c>
      <c r="B1091" s="194" t="s">
        <v>1979</v>
      </c>
      <c r="C1091" s="195">
        <v>0</v>
      </c>
    </row>
    <row r="1092" ht="14.25" spans="1:3">
      <c r="A1092" s="194" t="s">
        <v>1980</v>
      </c>
      <c r="B1092" s="194" t="s">
        <v>1981</v>
      </c>
      <c r="C1092" s="195">
        <v>0</v>
      </c>
    </row>
    <row r="1093" ht="14.25" spans="1:3">
      <c r="A1093" s="194" t="s">
        <v>1982</v>
      </c>
      <c r="B1093" s="194" t="s">
        <v>1983</v>
      </c>
      <c r="C1093" s="195">
        <v>0</v>
      </c>
    </row>
    <row r="1094" ht="14.25" spans="1:3">
      <c r="A1094" s="194" t="s">
        <v>1984</v>
      </c>
      <c r="B1094" s="194" t="s">
        <v>1985</v>
      </c>
      <c r="C1094" s="195">
        <v>0</v>
      </c>
    </row>
    <row r="1095" ht="14.25" spans="1:3">
      <c r="A1095" s="194" t="s">
        <v>1986</v>
      </c>
      <c r="B1095" s="194" t="s">
        <v>1987</v>
      </c>
      <c r="C1095" s="195">
        <v>0</v>
      </c>
    </row>
    <row r="1096" ht="14.25" spans="1:3">
      <c r="A1096" s="194" t="s">
        <v>1988</v>
      </c>
      <c r="B1096" s="194" t="s">
        <v>1989</v>
      </c>
      <c r="C1096" s="195">
        <v>0</v>
      </c>
    </row>
    <row r="1097" ht="14.25" spans="1:3">
      <c r="A1097" s="194" t="s">
        <v>1990</v>
      </c>
      <c r="B1097" s="194" t="s">
        <v>1991</v>
      </c>
      <c r="C1097" s="195">
        <v>0</v>
      </c>
    </row>
    <row r="1098" ht="14.25" spans="1:3">
      <c r="A1098" s="194" t="s">
        <v>1992</v>
      </c>
      <c r="B1098" s="194" t="s">
        <v>1993</v>
      </c>
      <c r="C1098" s="195">
        <v>0</v>
      </c>
    </row>
    <row r="1099" ht="14.25" spans="1:3">
      <c r="A1099" s="194" t="s">
        <v>1994</v>
      </c>
      <c r="B1099" s="194" t="s">
        <v>1995</v>
      </c>
      <c r="C1099" s="195">
        <v>0</v>
      </c>
    </row>
    <row r="1100" ht="14.25" spans="1:3">
      <c r="A1100" s="194" t="s">
        <v>1996</v>
      </c>
      <c r="B1100" s="194" t="s">
        <v>1997</v>
      </c>
      <c r="C1100" s="195">
        <v>0</v>
      </c>
    </row>
    <row r="1101" ht="14.25" spans="1:3">
      <c r="A1101" s="194" t="s">
        <v>1998</v>
      </c>
      <c r="B1101" s="194" t="s">
        <v>1999</v>
      </c>
      <c r="C1101" s="195">
        <v>0</v>
      </c>
    </row>
    <row r="1102" ht="14.25" spans="1:3">
      <c r="A1102" s="194" t="s">
        <v>2000</v>
      </c>
      <c r="B1102" s="194" t="s">
        <v>2001</v>
      </c>
      <c r="C1102" s="195">
        <v>0</v>
      </c>
    </row>
    <row r="1103" ht="14.25" spans="1:3">
      <c r="A1103" s="194" t="s">
        <v>2002</v>
      </c>
      <c r="B1103" s="194" t="s">
        <v>2003</v>
      </c>
      <c r="C1103" s="195">
        <v>0</v>
      </c>
    </row>
    <row r="1104" ht="14.25" spans="1:3">
      <c r="A1104" s="194" t="s">
        <v>2004</v>
      </c>
      <c r="B1104" s="194" t="s">
        <v>2005</v>
      </c>
      <c r="C1104" s="195">
        <v>0</v>
      </c>
    </row>
    <row r="1105" ht="14.25" spans="1:3">
      <c r="A1105" s="194" t="s">
        <v>2006</v>
      </c>
      <c r="B1105" s="194" t="s">
        <v>2007</v>
      </c>
      <c r="C1105" s="195">
        <v>0</v>
      </c>
    </row>
    <row r="1106" ht="14.25" spans="1:3">
      <c r="A1106" s="194" t="s">
        <v>2008</v>
      </c>
      <c r="B1106" s="194" t="s">
        <v>2009</v>
      </c>
      <c r="C1106" s="195">
        <v>0</v>
      </c>
    </row>
    <row r="1107" ht="14.25" spans="1:3">
      <c r="A1107" s="194" t="s">
        <v>2010</v>
      </c>
      <c r="B1107" s="194" t="s">
        <v>2011</v>
      </c>
      <c r="C1107" s="195">
        <v>0</v>
      </c>
    </row>
    <row r="1108" ht="14.25" spans="1:3">
      <c r="A1108" s="194" t="s">
        <v>2012</v>
      </c>
      <c r="B1108" s="194" t="s">
        <v>2013</v>
      </c>
      <c r="C1108" s="195">
        <v>0</v>
      </c>
    </row>
    <row r="1109" ht="14.25" spans="1:3">
      <c r="A1109" s="194" t="s">
        <v>2014</v>
      </c>
      <c r="B1109" s="194" t="s">
        <v>2015</v>
      </c>
      <c r="C1109" s="195">
        <v>0</v>
      </c>
    </row>
    <row r="1110" ht="14.25" spans="1:3">
      <c r="A1110" s="194" t="s">
        <v>2016</v>
      </c>
      <c r="B1110" s="194" t="s">
        <v>2017</v>
      </c>
      <c r="C1110" s="195">
        <v>0</v>
      </c>
    </row>
    <row r="1111" ht="14.25" spans="1:3">
      <c r="A1111" s="194" t="s">
        <v>2018</v>
      </c>
      <c r="B1111" s="194" t="s">
        <v>2019</v>
      </c>
      <c r="C1111" s="195">
        <v>0</v>
      </c>
    </row>
    <row r="1112" ht="14.25" spans="1:3">
      <c r="A1112" s="194" t="s">
        <v>2020</v>
      </c>
      <c r="B1112" s="194" t="s">
        <v>2021</v>
      </c>
      <c r="C1112" s="195">
        <v>0</v>
      </c>
    </row>
    <row r="1113" ht="14.25" spans="1:3">
      <c r="A1113" s="194" t="s">
        <v>2022</v>
      </c>
      <c r="B1113" s="194" t="s">
        <v>2023</v>
      </c>
      <c r="C1113" s="195">
        <v>0</v>
      </c>
    </row>
    <row r="1114" ht="14.25" spans="1:3">
      <c r="A1114" s="194" t="s">
        <v>2024</v>
      </c>
      <c r="B1114" s="194" t="s">
        <v>2025</v>
      </c>
      <c r="C1114" s="195">
        <v>0</v>
      </c>
    </row>
    <row r="1115" ht="14.25" spans="1:3">
      <c r="A1115" s="194" t="s">
        <v>2026</v>
      </c>
      <c r="B1115" s="194" t="s">
        <v>2027</v>
      </c>
      <c r="C1115" s="195">
        <v>0</v>
      </c>
    </row>
    <row r="1116" ht="14.25" spans="1:3">
      <c r="A1116" s="194" t="s">
        <v>2028</v>
      </c>
      <c r="B1116" s="194" t="s">
        <v>2029</v>
      </c>
      <c r="C1116" s="195">
        <v>0</v>
      </c>
    </row>
    <row r="1117" ht="14.25" spans="1:3">
      <c r="A1117" s="194" t="s">
        <v>2030</v>
      </c>
      <c r="B1117" s="194" t="s">
        <v>2031</v>
      </c>
      <c r="C1117" s="195">
        <v>0</v>
      </c>
    </row>
    <row r="1118" ht="14.25" spans="1:3">
      <c r="A1118" s="194" t="s">
        <v>2032</v>
      </c>
      <c r="B1118" s="194" t="s">
        <v>2033</v>
      </c>
      <c r="C1118" s="195">
        <v>0</v>
      </c>
    </row>
    <row r="1119" ht="14.25" spans="1:3">
      <c r="A1119" s="194" t="s">
        <v>2034</v>
      </c>
      <c r="B1119" s="194" t="s">
        <v>1536</v>
      </c>
      <c r="C1119" s="195">
        <v>0</v>
      </c>
    </row>
    <row r="1120" ht="14.25" spans="1:3">
      <c r="A1120" s="194" t="s">
        <v>2035</v>
      </c>
      <c r="B1120" s="194" t="s">
        <v>2036</v>
      </c>
      <c r="C1120" s="195">
        <v>0</v>
      </c>
    </row>
    <row r="1121" ht="14.25" spans="1:3">
      <c r="A1121" s="194" t="s">
        <v>2037</v>
      </c>
      <c r="B1121" s="194" t="s">
        <v>2038</v>
      </c>
      <c r="C1121" s="195">
        <v>0</v>
      </c>
    </row>
    <row r="1122" ht="14.25" spans="1:3">
      <c r="A1122" s="194" t="s">
        <v>2039</v>
      </c>
      <c r="B1122" s="194" t="s">
        <v>2040</v>
      </c>
      <c r="C1122" s="195">
        <v>0</v>
      </c>
    </row>
    <row r="1123" ht="14.25" spans="1:3">
      <c r="A1123" s="194" t="s">
        <v>2041</v>
      </c>
      <c r="B1123" s="194" t="s">
        <v>2042</v>
      </c>
      <c r="C1123" s="195">
        <v>945</v>
      </c>
    </row>
    <row r="1124" ht="14.25" spans="1:3">
      <c r="A1124" s="194" t="s">
        <v>2043</v>
      </c>
      <c r="B1124" s="194" t="s">
        <v>2044</v>
      </c>
      <c r="C1124" s="195">
        <v>917</v>
      </c>
    </row>
    <row r="1125" ht="14.25" spans="1:3">
      <c r="A1125" s="194" t="s">
        <v>2045</v>
      </c>
      <c r="B1125" s="194" t="s">
        <v>91</v>
      </c>
      <c r="C1125" s="195">
        <v>194</v>
      </c>
    </row>
    <row r="1126" ht="14.25" spans="1:3">
      <c r="A1126" s="194" t="s">
        <v>2046</v>
      </c>
      <c r="B1126" s="194" t="s">
        <v>93</v>
      </c>
      <c r="C1126" s="195">
        <v>150</v>
      </c>
    </row>
    <row r="1127" ht="14.25" spans="1:3">
      <c r="A1127" s="194" t="s">
        <v>2047</v>
      </c>
      <c r="B1127" s="194" t="s">
        <v>95</v>
      </c>
      <c r="C1127" s="195">
        <v>0</v>
      </c>
    </row>
    <row r="1128" ht="14.25" spans="1:3">
      <c r="A1128" s="194" t="s">
        <v>2048</v>
      </c>
      <c r="B1128" s="194" t="s">
        <v>2049</v>
      </c>
      <c r="C1128" s="195">
        <v>0</v>
      </c>
    </row>
    <row r="1129" ht="14.25" spans="1:3">
      <c r="A1129" s="194" t="s">
        <v>2050</v>
      </c>
      <c r="B1129" s="194" t="s">
        <v>2051</v>
      </c>
      <c r="C1129" s="195">
        <v>0</v>
      </c>
    </row>
    <row r="1130" ht="14.25" spans="1:3">
      <c r="A1130" s="194" t="s">
        <v>2052</v>
      </c>
      <c r="B1130" s="194" t="s">
        <v>2053</v>
      </c>
      <c r="C1130" s="195">
        <v>0</v>
      </c>
    </row>
    <row r="1131" ht="14.25" spans="1:3">
      <c r="A1131" s="194" t="s">
        <v>2054</v>
      </c>
      <c r="B1131" s="194" t="s">
        <v>2055</v>
      </c>
      <c r="C1131" s="195">
        <v>0</v>
      </c>
    </row>
    <row r="1132" ht="14.25" spans="1:3">
      <c r="A1132" s="194" t="s">
        <v>2056</v>
      </c>
      <c r="B1132" s="194" t="s">
        <v>2057</v>
      </c>
      <c r="C1132" s="195">
        <v>0</v>
      </c>
    </row>
    <row r="1133" ht="14.25" spans="1:3">
      <c r="A1133" s="194" t="s">
        <v>2058</v>
      </c>
      <c r="B1133" s="194" t="s">
        <v>2059</v>
      </c>
      <c r="C1133" s="195">
        <v>60</v>
      </c>
    </row>
    <row r="1134" ht="14.25" spans="1:3">
      <c r="A1134" s="194" t="s">
        <v>2060</v>
      </c>
      <c r="B1134" s="194" t="s">
        <v>2061</v>
      </c>
      <c r="C1134" s="195">
        <v>0</v>
      </c>
    </row>
    <row r="1135" ht="14.25" spans="1:3">
      <c r="A1135" s="194" t="s">
        <v>2062</v>
      </c>
      <c r="B1135" s="194" t="s">
        <v>2063</v>
      </c>
      <c r="C1135" s="195">
        <v>0</v>
      </c>
    </row>
    <row r="1136" ht="14.25" spans="1:3">
      <c r="A1136" s="194" t="s">
        <v>2064</v>
      </c>
      <c r="B1136" s="194" t="s">
        <v>2065</v>
      </c>
      <c r="C1136" s="195">
        <v>0</v>
      </c>
    </row>
    <row r="1137" ht="14.25" spans="1:3">
      <c r="A1137" s="194" t="s">
        <v>2066</v>
      </c>
      <c r="B1137" s="194" t="s">
        <v>2067</v>
      </c>
      <c r="C1137" s="195">
        <v>0</v>
      </c>
    </row>
    <row r="1138" ht="14.25" spans="1:3">
      <c r="A1138" s="194" t="s">
        <v>2068</v>
      </c>
      <c r="B1138" s="194" t="s">
        <v>2069</v>
      </c>
      <c r="C1138" s="195">
        <v>0</v>
      </c>
    </row>
    <row r="1139" ht="14.25" spans="1:3">
      <c r="A1139" s="194" t="s">
        <v>2070</v>
      </c>
      <c r="B1139" s="194" t="s">
        <v>2071</v>
      </c>
      <c r="C1139" s="195">
        <v>0</v>
      </c>
    </row>
    <row r="1140" ht="14.25" spans="1:3">
      <c r="A1140" s="194" t="s">
        <v>2072</v>
      </c>
      <c r="B1140" s="194" t="s">
        <v>2073</v>
      </c>
      <c r="C1140" s="195">
        <v>0</v>
      </c>
    </row>
    <row r="1141" ht="14.25" spans="1:3">
      <c r="A1141" s="194" t="s">
        <v>2074</v>
      </c>
      <c r="B1141" s="194" t="s">
        <v>2075</v>
      </c>
      <c r="C1141" s="195">
        <v>0</v>
      </c>
    </row>
    <row r="1142" ht="14.25" spans="1:3">
      <c r="A1142" s="194" t="s">
        <v>2076</v>
      </c>
      <c r="B1142" s="194" t="s">
        <v>2077</v>
      </c>
      <c r="C1142" s="195">
        <v>0</v>
      </c>
    </row>
    <row r="1143" ht="14.25" spans="1:3">
      <c r="A1143" s="194" t="s">
        <v>2078</v>
      </c>
      <c r="B1143" s="194" t="s">
        <v>2079</v>
      </c>
      <c r="C1143" s="195">
        <v>0</v>
      </c>
    </row>
    <row r="1144" ht="14.25" spans="1:3">
      <c r="A1144" s="194" t="s">
        <v>2080</v>
      </c>
      <c r="B1144" s="194" t="s">
        <v>2081</v>
      </c>
      <c r="C1144" s="195">
        <v>0</v>
      </c>
    </row>
    <row r="1145" ht="14.25" spans="1:3">
      <c r="A1145" s="194" t="s">
        <v>2082</v>
      </c>
      <c r="B1145" s="194" t="s">
        <v>2083</v>
      </c>
      <c r="C1145" s="195">
        <v>0</v>
      </c>
    </row>
    <row r="1146" ht="14.25" spans="1:3">
      <c r="A1146" s="194" t="s">
        <v>2084</v>
      </c>
      <c r="B1146" s="194" t="s">
        <v>2085</v>
      </c>
      <c r="C1146" s="195">
        <v>0</v>
      </c>
    </row>
    <row r="1147" ht="14.25" spans="1:3">
      <c r="A1147" s="194" t="s">
        <v>2086</v>
      </c>
      <c r="B1147" s="194" t="s">
        <v>2087</v>
      </c>
      <c r="C1147" s="195">
        <v>0</v>
      </c>
    </row>
    <row r="1148" ht="14.25" spans="1:3">
      <c r="A1148" s="194" t="s">
        <v>2088</v>
      </c>
      <c r="B1148" s="194" t="s">
        <v>2089</v>
      </c>
      <c r="C1148" s="195">
        <v>0</v>
      </c>
    </row>
    <row r="1149" ht="14.25" spans="1:3">
      <c r="A1149" s="194" t="s">
        <v>2090</v>
      </c>
      <c r="B1149" s="194" t="s">
        <v>109</v>
      </c>
      <c r="C1149" s="195">
        <v>512</v>
      </c>
    </row>
    <row r="1150" ht="14.25" spans="1:3">
      <c r="A1150" s="194" t="s">
        <v>2091</v>
      </c>
      <c r="B1150" s="194" t="s">
        <v>2092</v>
      </c>
      <c r="C1150" s="195">
        <v>1</v>
      </c>
    </row>
    <row r="1151" ht="14.25" spans="1:3">
      <c r="A1151" s="194" t="s">
        <v>2093</v>
      </c>
      <c r="B1151" s="194" t="s">
        <v>2094</v>
      </c>
      <c r="C1151" s="195">
        <v>28</v>
      </c>
    </row>
    <row r="1152" ht="14.25" spans="1:3">
      <c r="A1152" s="194" t="s">
        <v>2095</v>
      </c>
      <c r="B1152" s="194" t="s">
        <v>91</v>
      </c>
      <c r="C1152" s="195">
        <v>0</v>
      </c>
    </row>
    <row r="1153" ht="14.25" spans="1:3">
      <c r="A1153" s="194" t="s">
        <v>2096</v>
      </c>
      <c r="B1153" s="194" t="s">
        <v>93</v>
      </c>
      <c r="C1153" s="195">
        <v>0</v>
      </c>
    </row>
    <row r="1154" ht="14.25" spans="1:3">
      <c r="A1154" s="194" t="s">
        <v>2097</v>
      </c>
      <c r="B1154" s="194" t="s">
        <v>95</v>
      </c>
      <c r="C1154" s="195">
        <v>0</v>
      </c>
    </row>
    <row r="1155" ht="14.25" spans="1:3">
      <c r="A1155" s="194" t="s">
        <v>2098</v>
      </c>
      <c r="B1155" s="194" t="s">
        <v>2099</v>
      </c>
      <c r="C1155" s="195">
        <v>28</v>
      </c>
    </row>
    <row r="1156" ht="14.25" spans="1:3">
      <c r="A1156" s="194" t="s">
        <v>2100</v>
      </c>
      <c r="B1156" s="194" t="s">
        <v>2101</v>
      </c>
      <c r="C1156" s="195">
        <v>0</v>
      </c>
    </row>
    <row r="1157" ht="14.25" spans="1:3">
      <c r="A1157" s="194" t="s">
        <v>2102</v>
      </c>
      <c r="B1157" s="194" t="s">
        <v>2103</v>
      </c>
      <c r="C1157" s="195">
        <v>0</v>
      </c>
    </row>
    <row r="1158" ht="14.25" spans="1:3">
      <c r="A1158" s="194" t="s">
        <v>2104</v>
      </c>
      <c r="B1158" s="194" t="s">
        <v>2105</v>
      </c>
      <c r="C1158" s="195">
        <v>0</v>
      </c>
    </row>
    <row r="1159" ht="14.25" spans="1:3">
      <c r="A1159" s="194" t="s">
        <v>2106</v>
      </c>
      <c r="B1159" s="194" t="s">
        <v>2107</v>
      </c>
      <c r="C1159" s="195">
        <v>0</v>
      </c>
    </row>
    <row r="1160" ht="14.25" spans="1:3">
      <c r="A1160" s="194" t="s">
        <v>2108</v>
      </c>
      <c r="B1160" s="194" t="s">
        <v>2109</v>
      </c>
      <c r="C1160" s="195">
        <v>0</v>
      </c>
    </row>
    <row r="1161" ht="14.25" spans="1:3">
      <c r="A1161" s="194" t="s">
        <v>2110</v>
      </c>
      <c r="B1161" s="194" t="s">
        <v>2111</v>
      </c>
      <c r="C1161" s="195">
        <v>0</v>
      </c>
    </row>
    <row r="1162" ht="14.25" spans="1:3">
      <c r="A1162" s="194" t="s">
        <v>2112</v>
      </c>
      <c r="B1162" s="194" t="s">
        <v>2113</v>
      </c>
      <c r="C1162" s="195">
        <v>0</v>
      </c>
    </row>
    <row r="1163" ht="14.25" spans="1:3">
      <c r="A1163" s="194" t="s">
        <v>2114</v>
      </c>
      <c r="B1163" s="194" t="s">
        <v>2115</v>
      </c>
      <c r="C1163" s="195">
        <v>0</v>
      </c>
    </row>
    <row r="1164" ht="14.25" spans="1:3">
      <c r="A1164" s="194" t="s">
        <v>2116</v>
      </c>
      <c r="B1164" s="194" t="s">
        <v>2117</v>
      </c>
      <c r="C1164" s="195">
        <v>0</v>
      </c>
    </row>
    <row r="1165" ht="14.25" spans="1:3">
      <c r="A1165" s="194" t="s">
        <v>2118</v>
      </c>
      <c r="B1165" s="194" t="s">
        <v>2119</v>
      </c>
      <c r="C1165" s="195">
        <v>0</v>
      </c>
    </row>
    <row r="1166" ht="14.25" spans="1:3">
      <c r="A1166" s="194" t="s">
        <v>2120</v>
      </c>
      <c r="B1166" s="194" t="s">
        <v>2121</v>
      </c>
      <c r="C1166" s="195">
        <v>0</v>
      </c>
    </row>
    <row r="1167" ht="14.25" spans="1:3">
      <c r="A1167" s="194" t="s">
        <v>2122</v>
      </c>
      <c r="B1167" s="194" t="s">
        <v>2121</v>
      </c>
      <c r="C1167" s="195">
        <v>0</v>
      </c>
    </row>
    <row r="1168" ht="14.25" spans="1:3">
      <c r="A1168" s="194" t="s">
        <v>2123</v>
      </c>
      <c r="B1168" s="194" t="s">
        <v>2124</v>
      </c>
      <c r="C1168" s="195">
        <v>7930</v>
      </c>
    </row>
    <row r="1169" ht="14.25" spans="1:3">
      <c r="A1169" s="194" t="s">
        <v>2125</v>
      </c>
      <c r="B1169" s="194" t="s">
        <v>2126</v>
      </c>
      <c r="C1169" s="195">
        <v>2141</v>
      </c>
    </row>
    <row r="1170" ht="14.25" spans="1:3">
      <c r="A1170" s="194" t="s">
        <v>2127</v>
      </c>
      <c r="B1170" s="194" t="s">
        <v>2128</v>
      </c>
      <c r="C1170" s="195">
        <v>0</v>
      </c>
    </row>
    <row r="1171" ht="14.25" spans="1:3">
      <c r="A1171" s="194" t="s">
        <v>2129</v>
      </c>
      <c r="B1171" s="194" t="s">
        <v>2130</v>
      </c>
      <c r="C1171" s="195">
        <v>0</v>
      </c>
    </row>
    <row r="1172" ht="14.25" spans="1:3">
      <c r="A1172" s="194" t="s">
        <v>2131</v>
      </c>
      <c r="B1172" s="194" t="s">
        <v>2132</v>
      </c>
      <c r="C1172" s="195">
        <v>0</v>
      </c>
    </row>
    <row r="1173" ht="14.25" spans="1:3">
      <c r="A1173" s="194" t="s">
        <v>2133</v>
      </c>
      <c r="B1173" s="194" t="s">
        <v>2134</v>
      </c>
      <c r="C1173" s="195">
        <v>0</v>
      </c>
    </row>
    <row r="1174" ht="14.25" spans="1:3">
      <c r="A1174" s="194" t="s">
        <v>2135</v>
      </c>
      <c r="B1174" s="194" t="s">
        <v>2136</v>
      </c>
      <c r="C1174" s="195">
        <v>13</v>
      </c>
    </row>
    <row r="1175" ht="14.25" spans="1:3">
      <c r="A1175" s="194" t="s">
        <v>2137</v>
      </c>
      <c r="B1175" s="194" t="s">
        <v>2138</v>
      </c>
      <c r="C1175" s="195">
        <v>600</v>
      </c>
    </row>
    <row r="1176" ht="14.25" spans="1:3">
      <c r="A1176" s="194" t="s">
        <v>2139</v>
      </c>
      <c r="B1176" s="194" t="s">
        <v>2140</v>
      </c>
      <c r="C1176" s="195">
        <v>22</v>
      </c>
    </row>
    <row r="1177" ht="14.25" spans="1:3">
      <c r="A1177" s="194" t="s">
        <v>2141</v>
      </c>
      <c r="B1177" s="194" t="s">
        <v>2142</v>
      </c>
      <c r="C1177" s="195">
        <v>896</v>
      </c>
    </row>
    <row r="1178" ht="14.25" spans="1:3">
      <c r="A1178" s="194" t="s">
        <v>2143</v>
      </c>
      <c r="B1178" s="194" t="s">
        <v>2144</v>
      </c>
      <c r="C1178" s="195">
        <v>0</v>
      </c>
    </row>
    <row r="1179" ht="14.25" spans="1:3">
      <c r="A1179" s="194" t="s">
        <v>2145</v>
      </c>
      <c r="B1179" s="194" t="s">
        <v>2146</v>
      </c>
      <c r="C1179" s="195">
        <v>0</v>
      </c>
    </row>
    <row r="1180" ht="14.25" spans="1:3">
      <c r="A1180" s="194" t="s">
        <v>2147</v>
      </c>
      <c r="B1180" s="194" t="s">
        <v>2148</v>
      </c>
      <c r="C1180" s="195">
        <v>610</v>
      </c>
    </row>
    <row r="1181" ht="14.25" spans="1:3">
      <c r="A1181" s="194" t="s">
        <v>2149</v>
      </c>
      <c r="B1181" s="194" t="s">
        <v>2150</v>
      </c>
      <c r="C1181" s="195">
        <v>5711</v>
      </c>
    </row>
    <row r="1182" ht="14.25" spans="1:3">
      <c r="A1182" s="194" t="s">
        <v>2151</v>
      </c>
      <c r="B1182" s="194" t="s">
        <v>2152</v>
      </c>
      <c r="C1182" s="195">
        <v>5711</v>
      </c>
    </row>
    <row r="1183" ht="14.25" spans="1:3">
      <c r="A1183" s="194" t="s">
        <v>2153</v>
      </c>
      <c r="B1183" s="194" t="s">
        <v>2154</v>
      </c>
      <c r="C1183" s="195">
        <v>0</v>
      </c>
    </row>
    <row r="1184" ht="14.25" spans="1:3">
      <c r="A1184" s="194" t="s">
        <v>2155</v>
      </c>
      <c r="B1184" s="194" t="s">
        <v>2156</v>
      </c>
      <c r="C1184" s="195">
        <v>0</v>
      </c>
    </row>
    <row r="1185" ht="14.25" spans="1:3">
      <c r="A1185" s="194" t="s">
        <v>2157</v>
      </c>
      <c r="B1185" s="194" t="s">
        <v>2158</v>
      </c>
      <c r="C1185" s="195">
        <v>78</v>
      </c>
    </row>
    <row r="1186" ht="14.25" spans="1:3">
      <c r="A1186" s="194" t="s">
        <v>2159</v>
      </c>
      <c r="B1186" s="194" t="s">
        <v>2160</v>
      </c>
      <c r="C1186" s="195">
        <v>0</v>
      </c>
    </row>
    <row r="1187" ht="14.25" spans="1:3">
      <c r="A1187" s="194" t="s">
        <v>2161</v>
      </c>
      <c r="B1187" s="194" t="s">
        <v>2162</v>
      </c>
      <c r="C1187" s="195">
        <v>0</v>
      </c>
    </row>
    <row r="1188" ht="14.25" spans="1:3">
      <c r="A1188" s="194" t="s">
        <v>2163</v>
      </c>
      <c r="B1188" s="194" t="s">
        <v>2164</v>
      </c>
      <c r="C1188" s="195">
        <v>78</v>
      </c>
    </row>
    <row r="1189" ht="14.25" spans="1:3">
      <c r="A1189" s="194" t="s">
        <v>2165</v>
      </c>
      <c r="B1189" s="194" t="s">
        <v>2166</v>
      </c>
      <c r="C1189" s="195">
        <v>422</v>
      </c>
    </row>
    <row r="1190" ht="14.25" spans="1:3">
      <c r="A1190" s="194" t="s">
        <v>2167</v>
      </c>
      <c r="B1190" s="194" t="s">
        <v>2168</v>
      </c>
      <c r="C1190" s="195">
        <v>199</v>
      </c>
    </row>
    <row r="1191" ht="14.25" spans="1:3">
      <c r="A1191" s="194" t="s">
        <v>2169</v>
      </c>
      <c r="B1191" s="194" t="s">
        <v>91</v>
      </c>
      <c r="C1191" s="195">
        <v>0</v>
      </c>
    </row>
    <row r="1192" ht="14.25" spans="1:3">
      <c r="A1192" s="194" t="s">
        <v>2170</v>
      </c>
      <c r="B1192" s="194" t="s">
        <v>93</v>
      </c>
      <c r="C1192" s="195">
        <v>0</v>
      </c>
    </row>
    <row r="1193" ht="14.25" spans="1:3">
      <c r="A1193" s="194" t="s">
        <v>2171</v>
      </c>
      <c r="B1193" s="194" t="s">
        <v>95</v>
      </c>
      <c r="C1193" s="195">
        <v>0</v>
      </c>
    </row>
    <row r="1194" ht="14.25" spans="1:3">
      <c r="A1194" s="194" t="s">
        <v>2172</v>
      </c>
      <c r="B1194" s="194" t="s">
        <v>2173</v>
      </c>
      <c r="C1194" s="195">
        <v>0</v>
      </c>
    </row>
    <row r="1195" ht="14.25" spans="1:3">
      <c r="A1195" s="194" t="s">
        <v>2174</v>
      </c>
      <c r="B1195" s="194" t="s">
        <v>2175</v>
      </c>
      <c r="C1195" s="195">
        <v>0</v>
      </c>
    </row>
    <row r="1196" ht="14.25" spans="1:3">
      <c r="A1196" s="194" t="s">
        <v>2176</v>
      </c>
      <c r="B1196" s="194" t="s">
        <v>2177</v>
      </c>
      <c r="C1196" s="195">
        <v>0</v>
      </c>
    </row>
    <row r="1197" ht="14.25" spans="1:3">
      <c r="A1197" s="194" t="s">
        <v>2178</v>
      </c>
      <c r="B1197" s="194" t="s">
        <v>2179</v>
      </c>
      <c r="C1197" s="195">
        <v>0</v>
      </c>
    </row>
    <row r="1198" ht="14.25" spans="1:3">
      <c r="A1198" s="194" t="s">
        <v>2180</v>
      </c>
      <c r="B1198" s="194" t="s">
        <v>2181</v>
      </c>
      <c r="C1198" s="195">
        <v>65</v>
      </c>
    </row>
    <row r="1199" ht="14.25" spans="1:3">
      <c r="A1199" s="194" t="s">
        <v>2182</v>
      </c>
      <c r="B1199" s="194" t="s">
        <v>2183</v>
      </c>
      <c r="C1199" s="195">
        <v>0</v>
      </c>
    </row>
    <row r="1200" ht="14.25" spans="1:3">
      <c r="A1200" s="194" t="s">
        <v>2184</v>
      </c>
      <c r="B1200" s="194" t="s">
        <v>2185</v>
      </c>
      <c r="C1200" s="195">
        <v>0</v>
      </c>
    </row>
    <row r="1201" ht="14.25" spans="1:3">
      <c r="A1201" s="194" t="s">
        <v>2186</v>
      </c>
      <c r="B1201" s="194" t="s">
        <v>2187</v>
      </c>
      <c r="C1201" s="195">
        <v>0</v>
      </c>
    </row>
    <row r="1202" ht="14.25" spans="1:3">
      <c r="A1202" s="194" t="s">
        <v>2188</v>
      </c>
      <c r="B1202" s="194" t="s">
        <v>2189</v>
      </c>
      <c r="C1202" s="195">
        <v>0</v>
      </c>
    </row>
    <row r="1203" ht="14.25" spans="1:3">
      <c r="A1203" s="194" t="s">
        <v>2190</v>
      </c>
      <c r="B1203" s="194" t="s">
        <v>2191</v>
      </c>
      <c r="C1203" s="195">
        <v>0</v>
      </c>
    </row>
    <row r="1204" ht="14.25" spans="1:3">
      <c r="A1204" s="194" t="s">
        <v>2192</v>
      </c>
      <c r="B1204" s="194" t="s">
        <v>2193</v>
      </c>
      <c r="C1204" s="195">
        <v>0</v>
      </c>
    </row>
    <row r="1205" ht="14.25" spans="1:3">
      <c r="A1205" s="194" t="s">
        <v>2194</v>
      </c>
      <c r="B1205" s="194" t="s">
        <v>2195</v>
      </c>
      <c r="C1205" s="195">
        <v>0</v>
      </c>
    </row>
    <row r="1206" ht="14.25" spans="1:3">
      <c r="A1206" s="194" t="s">
        <v>2196</v>
      </c>
      <c r="B1206" s="194" t="s">
        <v>109</v>
      </c>
      <c r="C1206" s="195">
        <v>122</v>
      </c>
    </row>
    <row r="1207" ht="14.25" spans="1:3">
      <c r="A1207" s="194" t="s">
        <v>2197</v>
      </c>
      <c r="B1207" s="194" t="s">
        <v>2198</v>
      </c>
      <c r="C1207" s="195">
        <v>12</v>
      </c>
    </row>
    <row r="1208" ht="14.25" spans="1:3">
      <c r="A1208" s="194" t="s">
        <v>2199</v>
      </c>
      <c r="B1208" s="194" t="s">
        <v>2200</v>
      </c>
      <c r="C1208" s="195">
        <v>0</v>
      </c>
    </row>
    <row r="1209" ht="14.25" spans="1:3">
      <c r="A1209" s="194" t="s">
        <v>2201</v>
      </c>
      <c r="B1209" s="194" t="s">
        <v>2202</v>
      </c>
      <c r="C1209" s="195">
        <v>0</v>
      </c>
    </row>
    <row r="1210" ht="14.25" spans="1:3">
      <c r="A1210" s="194" t="s">
        <v>2203</v>
      </c>
      <c r="B1210" s="194" t="s">
        <v>2204</v>
      </c>
      <c r="C1210" s="195">
        <v>0</v>
      </c>
    </row>
    <row r="1211" ht="14.25" spans="1:3">
      <c r="A1211" s="194" t="s">
        <v>2205</v>
      </c>
      <c r="B1211" s="194" t="s">
        <v>2206</v>
      </c>
      <c r="C1211" s="195">
        <v>0</v>
      </c>
    </row>
    <row r="1212" ht="14.25" spans="1:3">
      <c r="A1212" s="194" t="s">
        <v>2207</v>
      </c>
      <c r="B1212" s="194" t="s">
        <v>2208</v>
      </c>
      <c r="C1212" s="195">
        <v>0</v>
      </c>
    </row>
    <row r="1213" ht="14.25" spans="1:3">
      <c r="A1213" s="194" t="s">
        <v>2209</v>
      </c>
      <c r="B1213" s="194" t="s">
        <v>2210</v>
      </c>
      <c r="C1213" s="195">
        <v>0</v>
      </c>
    </row>
    <row r="1214" ht="14.25" spans="1:3">
      <c r="A1214" s="194" t="s">
        <v>2211</v>
      </c>
      <c r="B1214" s="194" t="s">
        <v>2212</v>
      </c>
      <c r="C1214" s="195">
        <v>0</v>
      </c>
    </row>
    <row r="1215" ht="14.25" spans="1:3">
      <c r="A1215" s="194" t="s">
        <v>2213</v>
      </c>
      <c r="B1215" s="194" t="s">
        <v>2214</v>
      </c>
      <c r="C1215" s="195">
        <v>200</v>
      </c>
    </row>
    <row r="1216" ht="14.25" spans="1:3">
      <c r="A1216" s="194" t="s">
        <v>2215</v>
      </c>
      <c r="B1216" s="194" t="s">
        <v>2216</v>
      </c>
      <c r="C1216" s="195">
        <v>200</v>
      </c>
    </row>
    <row r="1217" ht="14.25" spans="1:3">
      <c r="A1217" s="194" t="s">
        <v>2217</v>
      </c>
      <c r="B1217" s="194" t="s">
        <v>2218</v>
      </c>
      <c r="C1217" s="195">
        <v>0</v>
      </c>
    </row>
    <row r="1218" ht="14.25" spans="1:3">
      <c r="A1218" s="194" t="s">
        <v>2219</v>
      </c>
      <c r="B1218" s="194" t="s">
        <v>2220</v>
      </c>
      <c r="C1218" s="195">
        <v>0</v>
      </c>
    </row>
    <row r="1219" ht="14.25" spans="1:3">
      <c r="A1219" s="194" t="s">
        <v>2221</v>
      </c>
      <c r="B1219" s="194" t="s">
        <v>2222</v>
      </c>
      <c r="C1219" s="195">
        <v>0</v>
      </c>
    </row>
    <row r="1220" ht="14.25" spans="1:3">
      <c r="A1220" s="194" t="s">
        <v>2223</v>
      </c>
      <c r="B1220" s="194" t="s">
        <v>2224</v>
      </c>
      <c r="C1220" s="195">
        <v>0</v>
      </c>
    </row>
    <row r="1221" ht="14.25" spans="1:3">
      <c r="A1221" s="194" t="s">
        <v>2225</v>
      </c>
      <c r="B1221" s="194" t="s">
        <v>2226</v>
      </c>
      <c r="C1221" s="195">
        <v>23</v>
      </c>
    </row>
    <row r="1222" ht="14.25" spans="1:3">
      <c r="A1222" s="194" t="s">
        <v>2227</v>
      </c>
      <c r="B1222" s="194" t="s">
        <v>2228</v>
      </c>
      <c r="C1222" s="195">
        <v>0</v>
      </c>
    </row>
    <row r="1223" ht="14.25" spans="1:3">
      <c r="A1223" s="194" t="s">
        <v>2229</v>
      </c>
      <c r="B1223" s="194" t="s">
        <v>2230</v>
      </c>
      <c r="C1223" s="195">
        <v>0</v>
      </c>
    </row>
    <row r="1224" ht="14.25" spans="1:3">
      <c r="A1224" s="194" t="s">
        <v>2231</v>
      </c>
      <c r="B1224" s="194" t="s">
        <v>2232</v>
      </c>
      <c r="C1224" s="195">
        <v>23</v>
      </c>
    </row>
    <row r="1225" ht="14.25" spans="1:3">
      <c r="A1225" s="194" t="s">
        <v>2233</v>
      </c>
      <c r="B1225" s="194" t="s">
        <v>2234</v>
      </c>
      <c r="C1225" s="195">
        <v>0</v>
      </c>
    </row>
    <row r="1226" ht="14.25" spans="1:3">
      <c r="A1226" s="194" t="s">
        <v>2235</v>
      </c>
      <c r="B1226" s="194" t="s">
        <v>2236</v>
      </c>
      <c r="C1226" s="195">
        <v>0</v>
      </c>
    </row>
    <row r="1227" ht="14.25" spans="1:3">
      <c r="A1227" s="194" t="s">
        <v>2237</v>
      </c>
      <c r="B1227" s="194" t="s">
        <v>2238</v>
      </c>
      <c r="C1227" s="195">
        <v>0</v>
      </c>
    </row>
    <row r="1228" ht="14.25" spans="1:3">
      <c r="A1228" s="194" t="s">
        <v>2239</v>
      </c>
      <c r="B1228" s="194" t="s">
        <v>2240</v>
      </c>
      <c r="C1228" s="195">
        <v>0</v>
      </c>
    </row>
    <row r="1229" ht="14.25" spans="1:3">
      <c r="A1229" s="194" t="s">
        <v>2241</v>
      </c>
      <c r="B1229" s="194" t="s">
        <v>2242</v>
      </c>
      <c r="C1229" s="195">
        <v>0</v>
      </c>
    </row>
    <row r="1230" ht="14.25" spans="1:3">
      <c r="A1230" s="194" t="s">
        <v>2243</v>
      </c>
      <c r="B1230" s="194" t="s">
        <v>2244</v>
      </c>
      <c r="C1230" s="195">
        <v>0</v>
      </c>
    </row>
    <row r="1231" ht="14.25" spans="1:3">
      <c r="A1231" s="194" t="s">
        <v>2245</v>
      </c>
      <c r="B1231" s="194" t="s">
        <v>2246</v>
      </c>
      <c r="C1231" s="195">
        <v>0</v>
      </c>
    </row>
    <row r="1232" ht="14.25" spans="1:3">
      <c r="A1232" s="194" t="s">
        <v>2247</v>
      </c>
      <c r="B1232" s="194" t="s">
        <v>2248</v>
      </c>
      <c r="C1232" s="195">
        <v>0</v>
      </c>
    </row>
    <row r="1233" ht="14.25" spans="1:3">
      <c r="A1233" s="194" t="s">
        <v>2249</v>
      </c>
      <c r="B1233" s="194" t="s">
        <v>2250</v>
      </c>
      <c r="C1233" s="195">
        <v>0</v>
      </c>
    </row>
    <row r="1234" ht="14.25" spans="1:3">
      <c r="A1234" s="194" t="s">
        <v>2251</v>
      </c>
      <c r="B1234" s="194" t="s">
        <v>2252</v>
      </c>
      <c r="C1234" s="195">
        <v>2201</v>
      </c>
    </row>
    <row r="1235" ht="14.25" spans="1:3">
      <c r="A1235" s="194" t="s">
        <v>2253</v>
      </c>
      <c r="B1235" s="194" t="s">
        <v>2254</v>
      </c>
      <c r="C1235" s="195">
        <v>981</v>
      </c>
    </row>
    <row r="1236" ht="14.25" spans="1:3">
      <c r="A1236" s="194" t="s">
        <v>2255</v>
      </c>
      <c r="B1236" s="194" t="s">
        <v>91</v>
      </c>
      <c r="C1236" s="195">
        <v>143</v>
      </c>
    </row>
    <row r="1237" ht="14.25" spans="1:3">
      <c r="A1237" s="194" t="s">
        <v>2256</v>
      </c>
      <c r="B1237" s="194" t="s">
        <v>93</v>
      </c>
      <c r="C1237" s="195">
        <v>155</v>
      </c>
    </row>
    <row r="1238" ht="14.25" spans="1:3">
      <c r="A1238" s="194" t="s">
        <v>2257</v>
      </c>
      <c r="B1238" s="194" t="s">
        <v>95</v>
      </c>
      <c r="C1238" s="195">
        <v>0</v>
      </c>
    </row>
    <row r="1239" ht="14.25" spans="1:3">
      <c r="A1239" s="194" t="s">
        <v>2258</v>
      </c>
      <c r="B1239" s="194" t="s">
        <v>2259</v>
      </c>
      <c r="C1239" s="195">
        <v>0</v>
      </c>
    </row>
    <row r="1240" ht="14.25" spans="1:3">
      <c r="A1240" s="194" t="s">
        <v>2260</v>
      </c>
      <c r="B1240" s="194" t="s">
        <v>2261</v>
      </c>
      <c r="C1240" s="195">
        <v>0</v>
      </c>
    </row>
    <row r="1241" ht="14.25" spans="1:3">
      <c r="A1241" s="194" t="s">
        <v>2262</v>
      </c>
      <c r="B1241" s="194" t="s">
        <v>2263</v>
      </c>
      <c r="C1241" s="195">
        <v>420</v>
      </c>
    </row>
    <row r="1242" ht="14.25" spans="1:3">
      <c r="A1242" s="194" t="s">
        <v>2264</v>
      </c>
      <c r="B1242" s="194" t="s">
        <v>2265</v>
      </c>
      <c r="C1242" s="195">
        <v>0</v>
      </c>
    </row>
    <row r="1243" ht="14.25" spans="1:3">
      <c r="A1243" s="194" t="s">
        <v>2266</v>
      </c>
      <c r="B1243" s="194" t="s">
        <v>2267</v>
      </c>
      <c r="C1243" s="195">
        <v>0</v>
      </c>
    </row>
    <row r="1244" ht="14.25" spans="1:3">
      <c r="A1244" s="194" t="s">
        <v>2268</v>
      </c>
      <c r="B1244" s="194" t="s">
        <v>109</v>
      </c>
      <c r="C1244" s="195">
        <v>263</v>
      </c>
    </row>
    <row r="1245" ht="14.25" spans="1:3">
      <c r="A1245" s="194" t="s">
        <v>2269</v>
      </c>
      <c r="B1245" s="194" t="s">
        <v>2270</v>
      </c>
      <c r="C1245" s="195">
        <v>0</v>
      </c>
    </row>
    <row r="1246" ht="14.25" spans="1:3">
      <c r="A1246" s="194" t="s">
        <v>2271</v>
      </c>
      <c r="B1246" s="194" t="s">
        <v>2272</v>
      </c>
      <c r="C1246" s="195">
        <v>760</v>
      </c>
    </row>
    <row r="1247" ht="14.25" spans="1:3">
      <c r="A1247" s="194" t="s">
        <v>2273</v>
      </c>
      <c r="B1247" s="194" t="s">
        <v>91</v>
      </c>
      <c r="C1247" s="195">
        <v>0</v>
      </c>
    </row>
    <row r="1248" ht="14.25" spans="1:3">
      <c r="A1248" s="194" t="s">
        <v>2274</v>
      </c>
      <c r="B1248" s="194" t="s">
        <v>93</v>
      </c>
      <c r="C1248" s="195">
        <v>380</v>
      </c>
    </row>
    <row r="1249" ht="14.25" spans="1:3">
      <c r="A1249" s="194" t="s">
        <v>2275</v>
      </c>
      <c r="B1249" s="194" t="s">
        <v>95</v>
      </c>
      <c r="C1249" s="195">
        <v>0</v>
      </c>
    </row>
    <row r="1250" ht="14.25" spans="1:3">
      <c r="A1250" s="194" t="s">
        <v>2276</v>
      </c>
      <c r="B1250" s="194" t="s">
        <v>2277</v>
      </c>
      <c r="C1250" s="195">
        <v>380</v>
      </c>
    </row>
    <row r="1251" ht="14.25" spans="1:3">
      <c r="A1251" s="194" t="s">
        <v>2278</v>
      </c>
      <c r="B1251" s="194" t="s">
        <v>109</v>
      </c>
      <c r="C1251" s="195">
        <v>0</v>
      </c>
    </row>
    <row r="1252" ht="14.25" spans="1:3">
      <c r="A1252" s="194" t="s">
        <v>2279</v>
      </c>
      <c r="B1252" s="194" t="s">
        <v>2280</v>
      </c>
      <c r="C1252" s="195">
        <v>0</v>
      </c>
    </row>
    <row r="1253" ht="14.25" spans="1:3">
      <c r="A1253" s="194" t="s">
        <v>2281</v>
      </c>
      <c r="B1253" s="194" t="s">
        <v>2282</v>
      </c>
      <c r="C1253" s="195">
        <v>0</v>
      </c>
    </row>
    <row r="1254" ht="14.25" spans="1:3">
      <c r="A1254" s="194" t="s">
        <v>2283</v>
      </c>
      <c r="B1254" s="194" t="s">
        <v>91</v>
      </c>
      <c r="C1254" s="195">
        <v>0</v>
      </c>
    </row>
    <row r="1255" ht="14.25" spans="1:3">
      <c r="A1255" s="194" t="s">
        <v>2284</v>
      </c>
      <c r="B1255" s="194" t="s">
        <v>93</v>
      </c>
      <c r="C1255" s="195">
        <v>0</v>
      </c>
    </row>
    <row r="1256" ht="14.25" spans="1:3">
      <c r="A1256" s="194" t="s">
        <v>2285</v>
      </c>
      <c r="B1256" s="194" t="s">
        <v>95</v>
      </c>
      <c r="C1256" s="195">
        <v>0</v>
      </c>
    </row>
    <row r="1257" ht="14.25" spans="1:3">
      <c r="A1257" s="194" t="s">
        <v>2286</v>
      </c>
      <c r="B1257" s="194" t="s">
        <v>2287</v>
      </c>
      <c r="C1257" s="195">
        <v>0</v>
      </c>
    </row>
    <row r="1258" ht="14.25" spans="1:3">
      <c r="A1258" s="194" t="s">
        <v>2288</v>
      </c>
      <c r="B1258" s="194" t="s">
        <v>2289</v>
      </c>
      <c r="C1258" s="195">
        <v>0</v>
      </c>
    </row>
    <row r="1259" ht="14.25" spans="1:3">
      <c r="A1259" s="194" t="s">
        <v>2290</v>
      </c>
      <c r="B1259" s="194" t="s">
        <v>109</v>
      </c>
      <c r="C1259" s="195">
        <v>0</v>
      </c>
    </row>
    <row r="1260" ht="14.25" spans="1:3">
      <c r="A1260" s="194" t="s">
        <v>2291</v>
      </c>
      <c r="B1260" s="194" t="s">
        <v>2292</v>
      </c>
      <c r="C1260" s="195">
        <v>0</v>
      </c>
    </row>
    <row r="1261" ht="14.25" spans="1:3">
      <c r="A1261" s="194" t="s">
        <v>2293</v>
      </c>
      <c r="B1261" s="194" t="s">
        <v>2294</v>
      </c>
      <c r="C1261" s="195">
        <v>191</v>
      </c>
    </row>
    <row r="1262" ht="14.25" spans="1:3">
      <c r="A1262" s="194" t="s">
        <v>2295</v>
      </c>
      <c r="B1262" s="194" t="s">
        <v>91</v>
      </c>
      <c r="C1262" s="195">
        <v>0</v>
      </c>
    </row>
    <row r="1263" ht="14.25" spans="1:3">
      <c r="A1263" s="194" t="s">
        <v>2296</v>
      </c>
      <c r="B1263" s="194" t="s">
        <v>93</v>
      </c>
      <c r="C1263" s="195">
        <v>0</v>
      </c>
    </row>
    <row r="1264" ht="14.25" spans="1:3">
      <c r="A1264" s="194" t="s">
        <v>2297</v>
      </c>
      <c r="B1264" s="194" t="s">
        <v>95</v>
      </c>
      <c r="C1264" s="195">
        <v>0</v>
      </c>
    </row>
    <row r="1265" ht="14.25" spans="1:3">
      <c r="A1265" s="194" t="s">
        <v>2298</v>
      </c>
      <c r="B1265" s="194" t="s">
        <v>2299</v>
      </c>
      <c r="C1265" s="195">
        <v>0</v>
      </c>
    </row>
    <row r="1266" ht="14.25" spans="1:3">
      <c r="A1266" s="194" t="s">
        <v>2300</v>
      </c>
      <c r="B1266" s="194" t="s">
        <v>2301</v>
      </c>
      <c r="C1266" s="195">
        <v>0</v>
      </c>
    </row>
    <row r="1267" ht="14.25" spans="1:3">
      <c r="A1267" s="194" t="s">
        <v>2302</v>
      </c>
      <c r="B1267" s="194" t="s">
        <v>2303</v>
      </c>
      <c r="C1267" s="195">
        <v>0</v>
      </c>
    </row>
    <row r="1268" ht="14.25" spans="1:3">
      <c r="A1268" s="194" t="s">
        <v>2304</v>
      </c>
      <c r="B1268" s="194" t="s">
        <v>2305</v>
      </c>
      <c r="C1268" s="195">
        <v>0</v>
      </c>
    </row>
    <row r="1269" ht="14.25" spans="1:3">
      <c r="A1269" s="194" t="s">
        <v>2306</v>
      </c>
      <c r="B1269" s="194" t="s">
        <v>2307</v>
      </c>
      <c r="C1269" s="195">
        <v>0</v>
      </c>
    </row>
    <row r="1270" ht="14.25" spans="1:3">
      <c r="A1270" s="194" t="s">
        <v>2308</v>
      </c>
      <c r="B1270" s="194" t="s">
        <v>2309</v>
      </c>
      <c r="C1270" s="195">
        <v>0</v>
      </c>
    </row>
    <row r="1271" ht="14.25" spans="1:3">
      <c r="A1271" s="194" t="s">
        <v>2310</v>
      </c>
      <c r="B1271" s="194" t="s">
        <v>2311</v>
      </c>
      <c r="C1271" s="195">
        <v>0</v>
      </c>
    </row>
    <row r="1272" ht="14.25" spans="1:3">
      <c r="A1272" s="194" t="s">
        <v>2312</v>
      </c>
      <c r="B1272" s="194" t="s">
        <v>2313</v>
      </c>
      <c r="C1272" s="195">
        <v>191</v>
      </c>
    </row>
    <row r="1273" ht="14.25" spans="1:3">
      <c r="A1273" s="194" t="s">
        <v>2314</v>
      </c>
      <c r="B1273" s="194" t="s">
        <v>2315</v>
      </c>
      <c r="C1273" s="195">
        <v>0</v>
      </c>
    </row>
    <row r="1274" ht="14.25" spans="1:3">
      <c r="A1274" s="194" t="s">
        <v>2316</v>
      </c>
      <c r="B1274" s="194" t="s">
        <v>2317</v>
      </c>
      <c r="C1274" s="195">
        <v>0</v>
      </c>
    </row>
    <row r="1275" ht="14.25" spans="1:3">
      <c r="A1275" s="194" t="s">
        <v>2318</v>
      </c>
      <c r="B1275" s="194" t="s">
        <v>2319</v>
      </c>
      <c r="C1275" s="195">
        <v>0</v>
      </c>
    </row>
    <row r="1276" ht="14.25" spans="1:3">
      <c r="A1276" s="194" t="s">
        <v>2320</v>
      </c>
      <c r="B1276" s="194" t="s">
        <v>2321</v>
      </c>
      <c r="C1276" s="195">
        <v>0</v>
      </c>
    </row>
    <row r="1277" ht="14.25" spans="1:3">
      <c r="A1277" s="194" t="s">
        <v>2322</v>
      </c>
      <c r="B1277" s="194" t="s">
        <v>2323</v>
      </c>
      <c r="C1277" s="195">
        <v>0</v>
      </c>
    </row>
    <row r="1278" ht="14.25" spans="1:3">
      <c r="A1278" s="194" t="s">
        <v>2324</v>
      </c>
      <c r="B1278" s="194" t="s">
        <v>2325</v>
      </c>
      <c r="C1278" s="195">
        <v>269</v>
      </c>
    </row>
    <row r="1279" ht="14.25" spans="1:3">
      <c r="A1279" s="194" t="s">
        <v>2326</v>
      </c>
      <c r="B1279" s="194" t="s">
        <v>2327</v>
      </c>
      <c r="C1279" s="195">
        <v>269</v>
      </c>
    </row>
    <row r="1280" ht="14.25" spans="1:3">
      <c r="A1280" s="194" t="s">
        <v>2328</v>
      </c>
      <c r="B1280" s="194" t="s">
        <v>2329</v>
      </c>
      <c r="C1280" s="195">
        <v>0</v>
      </c>
    </row>
    <row r="1281" ht="14.25" spans="1:3">
      <c r="A1281" s="194" t="s">
        <v>2330</v>
      </c>
      <c r="B1281" s="194" t="s">
        <v>2331</v>
      </c>
      <c r="C1281" s="195">
        <v>0</v>
      </c>
    </row>
    <row r="1282" ht="14.25" spans="1:3">
      <c r="A1282" s="194" t="s">
        <v>2332</v>
      </c>
      <c r="B1282" s="194" t="s">
        <v>2333</v>
      </c>
      <c r="C1282" s="195">
        <v>0</v>
      </c>
    </row>
    <row r="1283" ht="14.25" spans="1:3">
      <c r="A1283" s="194" t="s">
        <v>2334</v>
      </c>
      <c r="B1283" s="194" t="s">
        <v>2335</v>
      </c>
      <c r="C1283" s="195">
        <v>0</v>
      </c>
    </row>
    <row r="1284" ht="14.25" spans="1:3">
      <c r="A1284" s="194" t="s">
        <v>2336</v>
      </c>
      <c r="B1284" s="194" t="s">
        <v>2337</v>
      </c>
      <c r="C1284" s="195">
        <v>2000</v>
      </c>
    </row>
    <row r="1285" ht="14.25" spans="1:3">
      <c r="A1285" s="194" t="s">
        <v>2338</v>
      </c>
      <c r="B1285" s="194" t="s">
        <v>2339</v>
      </c>
      <c r="C1285" s="195">
        <v>90</v>
      </c>
    </row>
    <row r="1286" ht="14.25" spans="1:3">
      <c r="A1286" s="194" t="s">
        <v>2340</v>
      </c>
      <c r="B1286" s="194" t="s">
        <v>2341</v>
      </c>
      <c r="C1286" s="195">
        <v>0</v>
      </c>
    </row>
    <row r="1287" ht="14.25" spans="1:3">
      <c r="A1287" s="194" t="s">
        <v>2342</v>
      </c>
      <c r="B1287" s="194" t="s">
        <v>2343</v>
      </c>
      <c r="C1287" s="195">
        <v>0</v>
      </c>
    </row>
    <row r="1288" ht="14.25" spans="1:3">
      <c r="A1288" s="194" t="s">
        <v>2344</v>
      </c>
      <c r="B1288" s="194" t="s">
        <v>2345</v>
      </c>
      <c r="C1288" s="195">
        <v>90</v>
      </c>
    </row>
    <row r="1289" ht="14.25" spans="1:3">
      <c r="A1289" s="194" t="s">
        <v>2346</v>
      </c>
      <c r="B1289" s="194" t="s">
        <v>2347</v>
      </c>
      <c r="C1289" s="195">
        <v>90</v>
      </c>
    </row>
    <row r="1290" ht="14.25" spans="1:3">
      <c r="A1290" s="194" t="s">
        <v>2348</v>
      </c>
      <c r="B1290" s="194" t="s">
        <v>2349</v>
      </c>
      <c r="C1290" s="195">
        <v>2100</v>
      </c>
    </row>
    <row r="1291" ht="14.25" spans="1:3">
      <c r="A1291" s="194" t="s">
        <v>2350</v>
      </c>
      <c r="B1291" s="194" t="s">
        <v>2351</v>
      </c>
      <c r="C1291" s="195">
        <v>2100</v>
      </c>
    </row>
    <row r="1292" ht="14.25" spans="1:3">
      <c r="A1292" s="194" t="s">
        <v>2352</v>
      </c>
      <c r="B1292" s="194" t="s">
        <v>2353</v>
      </c>
      <c r="C1292" s="195">
        <v>2100</v>
      </c>
    </row>
    <row r="1293" ht="14.25" spans="1:3">
      <c r="A1293" s="194" t="s">
        <v>2354</v>
      </c>
      <c r="B1293" s="194" t="s">
        <v>2355</v>
      </c>
      <c r="C1293" s="195">
        <v>0</v>
      </c>
    </row>
    <row r="1294" ht="14.25" spans="1:3">
      <c r="A1294" s="194" t="s">
        <v>2356</v>
      </c>
      <c r="B1294" s="194" t="s">
        <v>2357</v>
      </c>
      <c r="C1294" s="195">
        <v>0</v>
      </c>
    </row>
    <row r="1295" ht="14.25" spans="1:3">
      <c r="A1295" s="194" t="s">
        <v>2358</v>
      </c>
      <c r="B1295" s="194" t="s">
        <v>2359</v>
      </c>
      <c r="C1295" s="195">
        <v>0</v>
      </c>
    </row>
    <row r="1296" ht="14.25" spans="1:3">
      <c r="A1296" s="194" t="s">
        <v>2360</v>
      </c>
      <c r="B1296" s="194" t="s">
        <v>2361</v>
      </c>
      <c r="C1296" s="195">
        <v>20</v>
      </c>
    </row>
    <row r="1297" ht="14.25" spans="1:3">
      <c r="A1297" s="194" t="s">
        <v>2362</v>
      </c>
      <c r="B1297" s="194" t="s">
        <v>2363</v>
      </c>
      <c r="C1297" s="195">
        <v>20</v>
      </c>
    </row>
    <row r="1298" ht="14.25" spans="1:3">
      <c r="A1298" s="194" t="s">
        <v>2364</v>
      </c>
      <c r="B1298" s="194" t="s">
        <v>2365</v>
      </c>
      <c r="C1298" s="195">
        <v>20</v>
      </c>
    </row>
  </sheetData>
  <mergeCells count="2">
    <mergeCell ref="A2:C2"/>
    <mergeCell ref="A4:B4"/>
  </mergeCells>
  <dataValidations count="1">
    <dataValidation allowBlank="1" showInputMessage="1" showErrorMessage="1" promptTitle="注意：新增科目必须以政府收支分类科目书或中央修订通知为准。" prompt="新增支出科目在此录入。&#10;根据科目编码汇总。" sqref="A1118:B1130"/>
  </dataValidations>
  <pageMargins left="0.865972222222222" right="0.865972222222222" top="1.18055555555556" bottom="1.10208333333333" header="0.310416666666667" footer="0.310416666666667"/>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99"/>
  <sheetViews>
    <sheetView workbookViewId="0">
      <selection activeCell="B18" sqref="B18"/>
    </sheetView>
  </sheetViews>
  <sheetFormatPr defaultColWidth="9" defaultRowHeight="14.25"/>
  <cols>
    <col min="2" max="2" width="38.25" style="89" customWidth="1"/>
    <col min="3" max="3" width="15.25" style="89" customWidth="1"/>
    <col min="4" max="4" width="16.625" style="89" customWidth="1"/>
    <col min="5" max="5" width="14.5" style="89" customWidth="1"/>
    <col min="6" max="6" width="12.625" style="89" customWidth="1"/>
    <col min="7" max="7" width="11.375" style="89" customWidth="1"/>
    <col min="8" max="8" width="12.5" style="89" customWidth="1"/>
    <col min="9" max="9" width="15.75" style="89" customWidth="1"/>
  </cols>
  <sheetData>
    <row r="1" spans="1:1">
      <c r="A1" s="185" t="s">
        <v>2366</v>
      </c>
    </row>
    <row r="2" ht="56.25" customHeight="1" spans="1:9">
      <c r="A2" s="186" t="s">
        <v>2367</v>
      </c>
      <c r="B2" s="187"/>
      <c r="C2" s="187"/>
      <c r="D2" s="187"/>
      <c r="E2" s="187"/>
      <c r="F2" s="187"/>
      <c r="G2" s="187"/>
      <c r="H2" s="187"/>
      <c r="I2" s="187"/>
    </row>
    <row r="3" spans="1:9">
      <c r="A3" s="188"/>
      <c r="B3" s="189"/>
      <c r="C3" s="190"/>
      <c r="D3" s="78"/>
      <c r="E3" s="78"/>
      <c r="H3" s="191" t="s">
        <v>2368</v>
      </c>
      <c r="I3" s="191"/>
    </row>
    <row r="4" ht="28.5" spans="1:9">
      <c r="A4" s="192" t="s">
        <v>27</v>
      </c>
      <c r="B4" s="193" t="s">
        <v>28</v>
      </c>
      <c r="C4" s="193" t="s">
        <v>2369</v>
      </c>
      <c r="D4" s="193" t="s">
        <v>2370</v>
      </c>
      <c r="E4" s="193" t="s">
        <v>2371</v>
      </c>
      <c r="F4" s="193" t="s">
        <v>2372</v>
      </c>
      <c r="G4" s="193" t="s">
        <v>2373</v>
      </c>
      <c r="H4" s="193" t="s">
        <v>2374</v>
      </c>
      <c r="I4" s="193" t="s">
        <v>2375</v>
      </c>
    </row>
    <row r="5" ht="18.75" customHeight="1" spans="1:9">
      <c r="A5" s="194" t="s">
        <v>86</v>
      </c>
      <c r="B5" s="194" t="s">
        <v>87</v>
      </c>
      <c r="C5" s="195">
        <v>33897</v>
      </c>
      <c r="D5" s="195">
        <v>29786</v>
      </c>
      <c r="E5" s="195">
        <v>38</v>
      </c>
      <c r="F5" s="195">
        <v>4073</v>
      </c>
      <c r="G5" s="195"/>
      <c r="H5" s="195"/>
      <c r="I5" s="195"/>
    </row>
    <row r="6" ht="18.75" customHeight="1" spans="1:9">
      <c r="A6" s="194" t="s">
        <v>88</v>
      </c>
      <c r="B6" s="194" t="s">
        <v>89</v>
      </c>
      <c r="C6" s="195">
        <v>531</v>
      </c>
      <c r="D6" s="195">
        <v>531</v>
      </c>
      <c r="E6" s="195"/>
      <c r="F6" s="195"/>
      <c r="G6" s="195"/>
      <c r="H6" s="195"/>
      <c r="I6" s="195"/>
    </row>
    <row r="7" ht="18.75" customHeight="1" spans="1:9">
      <c r="A7" s="194" t="s">
        <v>90</v>
      </c>
      <c r="B7" s="194" t="s">
        <v>91</v>
      </c>
      <c r="C7" s="195">
        <v>204</v>
      </c>
      <c r="D7" s="195">
        <v>204</v>
      </c>
      <c r="E7" s="195"/>
      <c r="F7" s="195"/>
      <c r="G7" s="195"/>
      <c r="H7" s="195"/>
      <c r="I7" s="195"/>
    </row>
    <row r="8" ht="18.75" customHeight="1" spans="1:9">
      <c r="A8" s="194" t="s">
        <v>92</v>
      </c>
      <c r="B8" s="194" t="s">
        <v>93</v>
      </c>
      <c r="C8" s="195">
        <v>166</v>
      </c>
      <c r="D8" s="195">
        <v>166</v>
      </c>
      <c r="E8" s="195"/>
      <c r="F8" s="195"/>
      <c r="G8" s="195"/>
      <c r="H8" s="195"/>
      <c r="I8" s="195"/>
    </row>
    <row r="9" ht="18.75" customHeight="1" spans="1:9">
      <c r="A9" s="194" t="s">
        <v>94</v>
      </c>
      <c r="B9" s="194" t="s">
        <v>95</v>
      </c>
      <c r="C9" s="195"/>
      <c r="D9" s="195"/>
      <c r="E9" s="195"/>
      <c r="F9" s="195"/>
      <c r="G9" s="195"/>
      <c r="H9" s="195"/>
      <c r="I9" s="195"/>
    </row>
    <row r="10" ht="18.75" customHeight="1" spans="1:9">
      <c r="A10" s="194" t="s">
        <v>96</v>
      </c>
      <c r="B10" s="194" t="s">
        <v>97</v>
      </c>
      <c r="C10" s="195">
        <v>50</v>
      </c>
      <c r="D10" s="195">
        <v>50</v>
      </c>
      <c r="E10" s="195"/>
      <c r="F10" s="195"/>
      <c r="G10" s="195"/>
      <c r="H10" s="195"/>
      <c r="I10" s="195"/>
    </row>
    <row r="11" ht="18.75" customHeight="1" spans="1:9">
      <c r="A11" s="194" t="s">
        <v>98</v>
      </c>
      <c r="B11" s="194" t="s">
        <v>99</v>
      </c>
      <c r="C11" s="195"/>
      <c r="D11" s="195"/>
      <c r="E11" s="195"/>
      <c r="F11" s="195"/>
      <c r="G11" s="195"/>
      <c r="H11" s="195"/>
      <c r="I11" s="195"/>
    </row>
    <row r="12" ht="18.75" customHeight="1" spans="1:9">
      <c r="A12" s="194" t="s">
        <v>100</v>
      </c>
      <c r="B12" s="194" t="s">
        <v>101</v>
      </c>
      <c r="C12" s="195"/>
      <c r="D12" s="195"/>
      <c r="E12" s="195"/>
      <c r="F12" s="195"/>
      <c r="G12" s="195"/>
      <c r="H12" s="195"/>
      <c r="I12" s="195"/>
    </row>
    <row r="13" ht="18.75" customHeight="1" spans="1:9">
      <c r="A13" s="194" t="s">
        <v>102</v>
      </c>
      <c r="B13" s="194" t="s">
        <v>103</v>
      </c>
      <c r="C13" s="195"/>
      <c r="D13" s="195"/>
      <c r="E13" s="195"/>
      <c r="F13" s="195"/>
      <c r="G13" s="195"/>
      <c r="H13" s="195"/>
      <c r="I13" s="195"/>
    </row>
    <row r="14" ht="18.75" customHeight="1" spans="1:9">
      <c r="A14" s="194" t="s">
        <v>104</v>
      </c>
      <c r="B14" s="194" t="s">
        <v>105</v>
      </c>
      <c r="C14" s="195">
        <v>44</v>
      </c>
      <c r="D14" s="195">
        <v>44</v>
      </c>
      <c r="E14" s="195"/>
      <c r="F14" s="195"/>
      <c r="G14" s="195"/>
      <c r="H14" s="195"/>
      <c r="I14" s="195"/>
    </row>
    <row r="15" ht="18.75" customHeight="1" spans="1:9">
      <c r="A15" s="194" t="s">
        <v>106</v>
      </c>
      <c r="B15" s="194" t="s">
        <v>107</v>
      </c>
      <c r="C15" s="195"/>
      <c r="D15" s="195"/>
      <c r="E15" s="195"/>
      <c r="F15" s="195"/>
      <c r="G15" s="195"/>
      <c r="H15" s="195"/>
      <c r="I15" s="195"/>
    </row>
    <row r="16" ht="18.75" customHeight="1" spans="1:9">
      <c r="A16" s="194" t="s">
        <v>108</v>
      </c>
      <c r="B16" s="194" t="s">
        <v>109</v>
      </c>
      <c r="C16" s="195">
        <v>67</v>
      </c>
      <c r="D16" s="195">
        <v>67</v>
      </c>
      <c r="E16" s="195"/>
      <c r="F16" s="195"/>
      <c r="G16" s="195"/>
      <c r="H16" s="195"/>
      <c r="I16" s="195"/>
    </row>
    <row r="17" ht="18.75" customHeight="1" spans="1:9">
      <c r="A17" s="194" t="s">
        <v>110</v>
      </c>
      <c r="B17" s="194" t="s">
        <v>111</v>
      </c>
      <c r="C17" s="195"/>
      <c r="D17" s="195"/>
      <c r="E17" s="195"/>
      <c r="F17" s="195"/>
      <c r="G17" s="195"/>
      <c r="H17" s="195"/>
      <c r="I17" s="195"/>
    </row>
    <row r="18" ht="18.75" customHeight="1" spans="1:9">
      <c r="A18" s="194" t="s">
        <v>112</v>
      </c>
      <c r="B18" s="194" t="s">
        <v>113</v>
      </c>
      <c r="C18" s="195">
        <v>268</v>
      </c>
      <c r="D18" s="195">
        <v>268</v>
      </c>
      <c r="E18" s="195"/>
      <c r="F18" s="195"/>
      <c r="G18" s="195"/>
      <c r="H18" s="195"/>
      <c r="I18" s="195"/>
    </row>
    <row r="19" ht="18.75" customHeight="1" spans="1:9">
      <c r="A19" s="194" t="s">
        <v>114</v>
      </c>
      <c r="B19" s="194" t="s">
        <v>91</v>
      </c>
      <c r="C19" s="195">
        <v>151</v>
      </c>
      <c r="D19" s="195">
        <v>151</v>
      </c>
      <c r="E19" s="195"/>
      <c r="F19" s="195"/>
      <c r="G19" s="195"/>
      <c r="H19" s="195"/>
      <c r="I19" s="195"/>
    </row>
    <row r="20" ht="18.75" customHeight="1" spans="1:9">
      <c r="A20" s="194" t="s">
        <v>115</v>
      </c>
      <c r="B20" s="194" t="s">
        <v>93</v>
      </c>
      <c r="C20" s="195"/>
      <c r="D20" s="195"/>
      <c r="E20" s="195"/>
      <c r="F20" s="195"/>
      <c r="G20" s="195"/>
      <c r="H20" s="195"/>
      <c r="I20" s="195"/>
    </row>
    <row r="21" ht="18.75" customHeight="1" spans="1:9">
      <c r="A21" s="194" t="s">
        <v>116</v>
      </c>
      <c r="B21" s="194" t="s">
        <v>95</v>
      </c>
      <c r="C21" s="195"/>
      <c r="D21" s="195"/>
      <c r="E21" s="195"/>
      <c r="F21" s="195"/>
      <c r="G21" s="195"/>
      <c r="H21" s="195"/>
      <c r="I21" s="195"/>
    </row>
    <row r="22" ht="18.75" customHeight="1" spans="1:9">
      <c r="A22" s="194" t="s">
        <v>117</v>
      </c>
      <c r="B22" s="194" t="s">
        <v>118</v>
      </c>
      <c r="C22" s="195">
        <v>40</v>
      </c>
      <c r="D22" s="195">
        <v>40</v>
      </c>
      <c r="E22" s="195"/>
      <c r="F22" s="195"/>
      <c r="G22" s="195"/>
      <c r="H22" s="195"/>
      <c r="I22" s="195"/>
    </row>
    <row r="23" ht="18.75" customHeight="1" spans="1:9">
      <c r="A23" s="194" t="s">
        <v>119</v>
      </c>
      <c r="B23" s="194" t="s">
        <v>120</v>
      </c>
      <c r="C23" s="195"/>
      <c r="D23" s="195"/>
      <c r="E23" s="195"/>
      <c r="F23" s="195"/>
      <c r="G23" s="195"/>
      <c r="H23" s="195"/>
      <c r="I23" s="195"/>
    </row>
    <row r="24" ht="18.75" customHeight="1" spans="1:9">
      <c r="A24" s="194" t="s">
        <v>121</v>
      </c>
      <c r="B24" s="194" t="s">
        <v>122</v>
      </c>
      <c r="C24" s="195">
        <v>20</v>
      </c>
      <c r="D24" s="195">
        <v>20</v>
      </c>
      <c r="E24" s="195"/>
      <c r="F24" s="195"/>
      <c r="G24" s="195"/>
      <c r="H24" s="195"/>
      <c r="I24" s="195"/>
    </row>
    <row r="25" ht="18.75" customHeight="1" spans="1:9">
      <c r="A25" s="194" t="s">
        <v>123</v>
      </c>
      <c r="B25" s="194" t="s">
        <v>109</v>
      </c>
      <c r="C25" s="195">
        <v>57</v>
      </c>
      <c r="D25" s="195">
        <v>57</v>
      </c>
      <c r="E25" s="195"/>
      <c r="F25" s="195"/>
      <c r="G25" s="195"/>
      <c r="H25" s="195"/>
      <c r="I25" s="195"/>
    </row>
    <row r="26" ht="18.75" customHeight="1" spans="1:9">
      <c r="A26" s="194" t="s">
        <v>124</v>
      </c>
      <c r="B26" s="194" t="s">
        <v>125</v>
      </c>
      <c r="C26" s="195"/>
      <c r="D26" s="195"/>
      <c r="E26" s="195"/>
      <c r="F26" s="195"/>
      <c r="G26" s="195"/>
      <c r="H26" s="195"/>
      <c r="I26" s="195"/>
    </row>
    <row r="27" ht="18.75" customHeight="1" spans="1:9">
      <c r="A27" s="194" t="s">
        <v>126</v>
      </c>
      <c r="B27" s="194" t="s">
        <v>127</v>
      </c>
      <c r="C27" s="195">
        <v>15094</v>
      </c>
      <c r="D27" s="195">
        <v>11094</v>
      </c>
      <c r="E27" s="195"/>
      <c r="F27" s="195">
        <v>4000</v>
      </c>
      <c r="G27" s="195"/>
      <c r="H27" s="195"/>
      <c r="I27" s="195"/>
    </row>
    <row r="28" ht="18.75" customHeight="1" spans="1:9">
      <c r="A28" s="194" t="s">
        <v>128</v>
      </c>
      <c r="B28" s="194" t="s">
        <v>91</v>
      </c>
      <c r="C28" s="195">
        <v>2721</v>
      </c>
      <c r="D28" s="195">
        <v>2721</v>
      </c>
      <c r="E28" s="195"/>
      <c r="F28" s="195"/>
      <c r="G28" s="195"/>
      <c r="H28" s="195"/>
      <c r="I28" s="195"/>
    </row>
    <row r="29" ht="18.75" customHeight="1" spans="1:9">
      <c r="A29" s="194" t="s">
        <v>129</v>
      </c>
      <c r="B29" s="194" t="s">
        <v>93</v>
      </c>
      <c r="C29" s="195">
        <v>5895</v>
      </c>
      <c r="D29" s="195">
        <v>2699</v>
      </c>
      <c r="E29" s="195"/>
      <c r="F29" s="195">
        <v>3196</v>
      </c>
      <c r="G29" s="195"/>
      <c r="H29" s="195"/>
      <c r="I29" s="195"/>
    </row>
    <row r="30" ht="18.75" customHeight="1" spans="1:9">
      <c r="A30" s="194" t="s">
        <v>130</v>
      </c>
      <c r="B30" s="194" t="s">
        <v>95</v>
      </c>
      <c r="C30" s="195">
        <v>2058</v>
      </c>
      <c r="D30" s="195">
        <v>1254</v>
      </c>
      <c r="E30" s="195"/>
      <c r="F30" s="195">
        <v>804</v>
      </c>
      <c r="G30" s="195"/>
      <c r="H30" s="195"/>
      <c r="I30" s="195"/>
    </row>
    <row r="31" ht="18.75" customHeight="1" spans="1:9">
      <c r="A31" s="194" t="s">
        <v>131</v>
      </c>
      <c r="B31" s="194" t="s">
        <v>132</v>
      </c>
      <c r="C31" s="195"/>
      <c r="D31" s="195"/>
      <c r="E31" s="195"/>
      <c r="F31" s="195"/>
      <c r="G31" s="195"/>
      <c r="H31" s="195"/>
      <c r="I31" s="195"/>
    </row>
    <row r="32" ht="18.75" customHeight="1" spans="1:9">
      <c r="A32" s="194" t="s">
        <v>133</v>
      </c>
      <c r="B32" s="194" t="s">
        <v>134</v>
      </c>
      <c r="C32" s="195"/>
      <c r="D32" s="195"/>
      <c r="E32" s="195"/>
      <c r="F32" s="195"/>
      <c r="G32" s="195"/>
      <c r="H32" s="195"/>
      <c r="I32" s="195"/>
    </row>
    <row r="33" ht="18.75" customHeight="1" spans="1:9">
      <c r="A33" s="194" t="s">
        <v>135</v>
      </c>
      <c r="B33" s="194" t="s">
        <v>136</v>
      </c>
      <c r="C33" s="195"/>
      <c r="D33" s="195"/>
      <c r="E33" s="195"/>
      <c r="F33" s="195"/>
      <c r="G33" s="195"/>
      <c r="H33" s="195"/>
      <c r="I33" s="195"/>
    </row>
    <row r="34" ht="18.75" customHeight="1" spans="1:9">
      <c r="A34" s="194" t="s">
        <v>137</v>
      </c>
      <c r="B34" s="194" t="s">
        <v>138</v>
      </c>
      <c r="C34" s="195"/>
      <c r="D34" s="195"/>
      <c r="E34" s="195"/>
      <c r="F34" s="195"/>
      <c r="G34" s="195"/>
      <c r="H34" s="195"/>
      <c r="I34" s="195"/>
    </row>
    <row r="35" ht="18.75" customHeight="1" spans="1:9">
      <c r="A35" s="194" t="s">
        <v>139</v>
      </c>
      <c r="B35" s="194" t="s">
        <v>109</v>
      </c>
      <c r="C35" s="195">
        <v>4402</v>
      </c>
      <c r="D35" s="195">
        <v>4402</v>
      </c>
      <c r="E35" s="195"/>
      <c r="F35" s="195"/>
      <c r="G35" s="195"/>
      <c r="H35" s="195"/>
      <c r="I35" s="195"/>
    </row>
    <row r="36" ht="18.75" customHeight="1" spans="1:9">
      <c r="A36" s="194" t="s">
        <v>140</v>
      </c>
      <c r="B36" s="194" t="s">
        <v>141</v>
      </c>
      <c r="C36" s="195">
        <v>18</v>
      </c>
      <c r="D36" s="195">
        <v>18</v>
      </c>
      <c r="E36" s="195"/>
      <c r="F36" s="195"/>
      <c r="G36" s="195"/>
      <c r="H36" s="195"/>
      <c r="I36" s="195"/>
    </row>
    <row r="37" ht="18.75" customHeight="1" spans="1:9">
      <c r="A37" s="194" t="s">
        <v>142</v>
      </c>
      <c r="B37" s="194" t="s">
        <v>143</v>
      </c>
      <c r="C37" s="195">
        <v>224</v>
      </c>
      <c r="D37" s="195">
        <v>223</v>
      </c>
      <c r="E37" s="195"/>
      <c r="F37" s="195">
        <v>1</v>
      </c>
      <c r="G37" s="195"/>
      <c r="H37" s="195"/>
      <c r="I37" s="195"/>
    </row>
    <row r="38" ht="18.75" customHeight="1" spans="1:9">
      <c r="A38" s="194" t="s">
        <v>144</v>
      </c>
      <c r="B38" s="194" t="s">
        <v>91</v>
      </c>
      <c r="C38" s="195">
        <v>121</v>
      </c>
      <c r="D38" s="195">
        <v>121</v>
      </c>
      <c r="E38" s="195"/>
      <c r="F38" s="195"/>
      <c r="G38" s="195"/>
      <c r="H38" s="195"/>
      <c r="I38" s="195"/>
    </row>
    <row r="39" ht="18.75" customHeight="1" spans="1:9">
      <c r="A39" s="194" t="s">
        <v>145</v>
      </c>
      <c r="B39" s="194" t="s">
        <v>93</v>
      </c>
      <c r="C39" s="195">
        <v>37</v>
      </c>
      <c r="D39" s="195">
        <v>36</v>
      </c>
      <c r="E39" s="195"/>
      <c r="F39" s="195">
        <v>1</v>
      </c>
      <c r="G39" s="195"/>
      <c r="H39" s="195"/>
      <c r="I39" s="195"/>
    </row>
    <row r="40" ht="18.75" customHeight="1" spans="1:9">
      <c r="A40" s="194" t="s">
        <v>146</v>
      </c>
      <c r="B40" s="194" t="s">
        <v>95</v>
      </c>
      <c r="C40" s="195"/>
      <c r="D40" s="195"/>
      <c r="E40" s="195"/>
      <c r="F40" s="195"/>
      <c r="G40" s="195"/>
      <c r="H40" s="195"/>
      <c r="I40" s="195"/>
    </row>
    <row r="41" ht="18.75" customHeight="1" spans="1:9">
      <c r="A41" s="194" t="s">
        <v>147</v>
      </c>
      <c r="B41" s="194" t="s">
        <v>148</v>
      </c>
      <c r="C41" s="195"/>
      <c r="D41" s="195"/>
      <c r="E41" s="195"/>
      <c r="F41" s="195"/>
      <c r="G41" s="195"/>
      <c r="H41" s="195"/>
      <c r="I41" s="195"/>
    </row>
    <row r="42" ht="18.75" customHeight="1" spans="1:9">
      <c r="A42" s="194" t="s">
        <v>149</v>
      </c>
      <c r="B42" s="194" t="s">
        <v>150</v>
      </c>
      <c r="C42" s="195"/>
      <c r="D42" s="195"/>
      <c r="E42" s="195"/>
      <c r="F42" s="195"/>
      <c r="G42" s="195"/>
      <c r="H42" s="195"/>
      <c r="I42" s="195"/>
    </row>
    <row r="43" ht="18.75" customHeight="1" spans="1:9">
      <c r="A43" s="194" t="s">
        <v>151</v>
      </c>
      <c r="B43" s="194" t="s">
        <v>152</v>
      </c>
      <c r="C43" s="195"/>
      <c r="D43" s="195"/>
      <c r="E43" s="195"/>
      <c r="F43" s="195"/>
      <c r="G43" s="195"/>
      <c r="H43" s="195"/>
      <c r="I43" s="195"/>
    </row>
    <row r="44" ht="18.75" customHeight="1" spans="1:9">
      <c r="A44" s="194" t="s">
        <v>153</v>
      </c>
      <c r="B44" s="194" t="s">
        <v>154</v>
      </c>
      <c r="C44" s="195"/>
      <c r="D44" s="195"/>
      <c r="E44" s="195"/>
      <c r="F44" s="195"/>
      <c r="G44" s="195"/>
      <c r="H44" s="195"/>
      <c r="I44" s="195"/>
    </row>
    <row r="45" ht="18.75" customHeight="1" spans="1:9">
      <c r="A45" s="194" t="s">
        <v>155</v>
      </c>
      <c r="B45" s="194" t="s">
        <v>156</v>
      </c>
      <c r="C45" s="195"/>
      <c r="D45" s="195"/>
      <c r="E45" s="195"/>
      <c r="F45" s="195"/>
      <c r="G45" s="195"/>
      <c r="H45" s="195"/>
      <c r="I45" s="195"/>
    </row>
    <row r="46" ht="18.75" customHeight="1" spans="1:9">
      <c r="A46" s="194" t="s">
        <v>157</v>
      </c>
      <c r="B46" s="194" t="s">
        <v>109</v>
      </c>
      <c r="C46" s="195">
        <v>66</v>
      </c>
      <c r="D46" s="195">
        <v>66</v>
      </c>
      <c r="E46" s="195"/>
      <c r="F46" s="195"/>
      <c r="G46" s="195"/>
      <c r="H46" s="195"/>
      <c r="I46" s="195"/>
    </row>
    <row r="47" ht="18.75" customHeight="1" spans="1:9">
      <c r="A47" s="194" t="s">
        <v>158</v>
      </c>
      <c r="B47" s="194" t="s">
        <v>159</v>
      </c>
      <c r="C47" s="195"/>
      <c r="D47" s="195"/>
      <c r="E47" s="195"/>
      <c r="F47" s="195"/>
      <c r="G47" s="195"/>
      <c r="H47" s="195"/>
      <c r="I47" s="195"/>
    </row>
    <row r="48" ht="18.75" customHeight="1" spans="1:9">
      <c r="A48" s="194" t="s">
        <v>160</v>
      </c>
      <c r="B48" s="194" t="s">
        <v>161</v>
      </c>
      <c r="C48" s="195">
        <v>522</v>
      </c>
      <c r="D48" s="195">
        <v>505</v>
      </c>
      <c r="E48" s="195">
        <v>10</v>
      </c>
      <c r="F48" s="195">
        <v>7</v>
      </c>
      <c r="G48" s="195"/>
      <c r="H48" s="195"/>
      <c r="I48" s="195"/>
    </row>
    <row r="49" ht="18.75" customHeight="1" spans="1:9">
      <c r="A49" s="194" t="s">
        <v>162</v>
      </c>
      <c r="B49" s="194" t="s">
        <v>91</v>
      </c>
      <c r="C49" s="195">
        <v>84</v>
      </c>
      <c r="D49" s="195">
        <v>84</v>
      </c>
      <c r="E49" s="195"/>
      <c r="F49" s="195"/>
      <c r="G49" s="195"/>
      <c r="H49" s="195"/>
      <c r="I49" s="195"/>
    </row>
    <row r="50" ht="18.75" customHeight="1" spans="1:9">
      <c r="A50" s="194" t="s">
        <v>163</v>
      </c>
      <c r="B50" s="194" t="s">
        <v>93</v>
      </c>
      <c r="C50" s="195">
        <v>130</v>
      </c>
      <c r="D50" s="195">
        <v>130</v>
      </c>
      <c r="E50" s="195"/>
      <c r="F50" s="195"/>
      <c r="G50" s="195"/>
      <c r="H50" s="195"/>
      <c r="I50" s="195"/>
    </row>
    <row r="51" ht="18.75" customHeight="1" spans="1:9">
      <c r="A51" s="194" t="s">
        <v>164</v>
      </c>
      <c r="B51" s="194" t="s">
        <v>95</v>
      </c>
      <c r="C51" s="195"/>
      <c r="D51" s="195"/>
      <c r="E51" s="195"/>
      <c r="F51" s="195"/>
      <c r="G51" s="195"/>
      <c r="H51" s="195"/>
      <c r="I51" s="195"/>
    </row>
    <row r="52" ht="18.75" customHeight="1" spans="1:9">
      <c r="A52" s="194" t="s">
        <v>165</v>
      </c>
      <c r="B52" s="194" t="s">
        <v>166</v>
      </c>
      <c r="C52" s="195"/>
      <c r="D52" s="195"/>
      <c r="E52" s="195"/>
      <c r="F52" s="195"/>
      <c r="G52" s="195"/>
      <c r="H52" s="195"/>
      <c r="I52" s="195"/>
    </row>
    <row r="53" ht="18.75" customHeight="1" spans="1:9">
      <c r="A53" s="194" t="s">
        <v>167</v>
      </c>
      <c r="B53" s="194" t="s">
        <v>168</v>
      </c>
      <c r="C53" s="195">
        <v>81</v>
      </c>
      <c r="D53" s="195">
        <v>81</v>
      </c>
      <c r="E53" s="195"/>
      <c r="F53" s="195"/>
      <c r="G53" s="195"/>
      <c r="H53" s="195"/>
      <c r="I53" s="195"/>
    </row>
    <row r="54" ht="18.75" customHeight="1" spans="1:9">
      <c r="A54" s="194" t="s">
        <v>169</v>
      </c>
      <c r="B54" s="194" t="s">
        <v>170</v>
      </c>
      <c r="C54" s="195"/>
      <c r="D54" s="195"/>
      <c r="E54" s="195"/>
      <c r="F54" s="195"/>
      <c r="G54" s="195"/>
      <c r="H54" s="195"/>
      <c r="I54" s="195"/>
    </row>
    <row r="55" ht="18.75" customHeight="1" spans="1:9">
      <c r="A55" s="194" t="s">
        <v>171</v>
      </c>
      <c r="B55" s="194" t="s">
        <v>172</v>
      </c>
      <c r="C55" s="195">
        <v>106</v>
      </c>
      <c r="D55" s="195">
        <v>89</v>
      </c>
      <c r="E55" s="195">
        <v>10</v>
      </c>
      <c r="F55" s="195">
        <v>7</v>
      </c>
      <c r="G55" s="195"/>
      <c r="H55" s="195"/>
      <c r="I55" s="195"/>
    </row>
    <row r="56" ht="18.75" customHeight="1" spans="1:9">
      <c r="A56" s="194" t="s">
        <v>173</v>
      </c>
      <c r="B56" s="194" t="s">
        <v>174</v>
      </c>
      <c r="C56" s="195"/>
      <c r="D56" s="195"/>
      <c r="E56" s="195"/>
      <c r="F56" s="195"/>
      <c r="G56" s="195"/>
      <c r="H56" s="195"/>
      <c r="I56" s="195"/>
    </row>
    <row r="57" ht="18.75" customHeight="1" spans="1:9">
      <c r="A57" s="194" t="s">
        <v>175</v>
      </c>
      <c r="B57" s="194" t="s">
        <v>109</v>
      </c>
      <c r="C57" s="195">
        <v>121</v>
      </c>
      <c r="D57" s="195">
        <v>121</v>
      </c>
      <c r="E57" s="195"/>
      <c r="F57" s="195"/>
      <c r="G57" s="195"/>
      <c r="H57" s="195"/>
      <c r="I57" s="195"/>
    </row>
    <row r="58" ht="18.75" customHeight="1" spans="1:9">
      <c r="A58" s="194" t="s">
        <v>176</v>
      </c>
      <c r="B58" s="194" t="s">
        <v>177</v>
      </c>
      <c r="C58" s="195"/>
      <c r="D58" s="195"/>
      <c r="E58" s="195"/>
      <c r="F58" s="195"/>
      <c r="G58" s="195"/>
      <c r="H58" s="195"/>
      <c r="I58" s="195"/>
    </row>
    <row r="59" ht="18.75" customHeight="1" spans="1:9">
      <c r="A59" s="194" t="s">
        <v>178</v>
      </c>
      <c r="B59" s="194" t="s">
        <v>179</v>
      </c>
      <c r="C59" s="195">
        <v>6332</v>
      </c>
      <c r="D59" s="195">
        <v>6332</v>
      </c>
      <c r="E59" s="195"/>
      <c r="F59" s="195"/>
      <c r="G59" s="195"/>
      <c r="H59" s="195"/>
      <c r="I59" s="195"/>
    </row>
    <row r="60" ht="18.75" customHeight="1" spans="1:9">
      <c r="A60" s="194" t="s">
        <v>180</v>
      </c>
      <c r="B60" s="194" t="s">
        <v>91</v>
      </c>
      <c r="C60" s="195">
        <v>5270</v>
      </c>
      <c r="D60" s="195">
        <v>5270</v>
      </c>
      <c r="E60" s="195"/>
      <c r="F60" s="195"/>
      <c r="G60" s="195"/>
      <c r="H60" s="195"/>
      <c r="I60" s="195"/>
    </row>
    <row r="61" ht="18.75" customHeight="1" spans="1:9">
      <c r="A61" s="194" t="s">
        <v>181</v>
      </c>
      <c r="B61" s="194" t="s">
        <v>93</v>
      </c>
      <c r="C61" s="195">
        <v>479</v>
      </c>
      <c r="D61" s="195">
        <v>479</v>
      </c>
      <c r="E61" s="195"/>
      <c r="F61" s="195"/>
      <c r="G61" s="195"/>
      <c r="H61" s="195"/>
      <c r="I61" s="195"/>
    </row>
    <row r="62" ht="18.75" customHeight="1" spans="1:9">
      <c r="A62" s="194" t="s">
        <v>182</v>
      </c>
      <c r="B62" s="194" t="s">
        <v>95</v>
      </c>
      <c r="C62" s="195"/>
      <c r="D62" s="195"/>
      <c r="E62" s="195"/>
      <c r="F62" s="195"/>
      <c r="G62" s="195"/>
      <c r="H62" s="195"/>
      <c r="I62" s="195"/>
    </row>
    <row r="63" ht="18.75" customHeight="1" spans="1:9">
      <c r="A63" s="194" t="s">
        <v>183</v>
      </c>
      <c r="B63" s="194" t="s">
        <v>184</v>
      </c>
      <c r="C63" s="195"/>
      <c r="D63" s="195"/>
      <c r="E63" s="195"/>
      <c r="F63" s="195"/>
      <c r="G63" s="195"/>
      <c r="H63" s="195"/>
      <c r="I63" s="195"/>
    </row>
    <row r="64" ht="18.75" customHeight="1" spans="1:9">
      <c r="A64" s="194" t="s">
        <v>185</v>
      </c>
      <c r="B64" s="194" t="s">
        <v>186</v>
      </c>
      <c r="C64" s="195">
        <v>14</v>
      </c>
      <c r="D64" s="195">
        <v>14</v>
      </c>
      <c r="E64" s="195"/>
      <c r="F64" s="195"/>
      <c r="G64" s="195"/>
      <c r="H64" s="195"/>
      <c r="I64" s="195"/>
    </row>
    <row r="65" ht="18.75" customHeight="1" spans="1:9">
      <c r="A65" s="194" t="s">
        <v>187</v>
      </c>
      <c r="B65" s="194" t="s">
        <v>188</v>
      </c>
      <c r="C65" s="195"/>
      <c r="D65" s="195"/>
      <c r="E65" s="195"/>
      <c r="F65" s="195"/>
      <c r="G65" s="195"/>
      <c r="H65" s="195"/>
      <c r="I65" s="195"/>
    </row>
    <row r="66" ht="18.75" customHeight="1" spans="1:9">
      <c r="A66" s="194" t="s">
        <v>189</v>
      </c>
      <c r="B66" s="194" t="s">
        <v>190</v>
      </c>
      <c r="C66" s="195"/>
      <c r="D66" s="195"/>
      <c r="E66" s="195"/>
      <c r="F66" s="195"/>
      <c r="G66" s="195"/>
      <c r="H66" s="195"/>
      <c r="I66" s="195"/>
    </row>
    <row r="67" ht="18.75" customHeight="1" spans="1:9">
      <c r="A67" s="194" t="s">
        <v>191</v>
      </c>
      <c r="B67" s="194" t="s">
        <v>192</v>
      </c>
      <c r="C67" s="195">
        <v>400</v>
      </c>
      <c r="D67" s="195">
        <v>400</v>
      </c>
      <c r="E67" s="195"/>
      <c r="F67" s="195"/>
      <c r="G67" s="195"/>
      <c r="H67" s="195"/>
      <c r="I67" s="195"/>
    </row>
    <row r="68" ht="18.75" customHeight="1" spans="1:9">
      <c r="A68" s="194" t="s">
        <v>193</v>
      </c>
      <c r="B68" s="194" t="s">
        <v>109</v>
      </c>
      <c r="C68" s="195">
        <v>169</v>
      </c>
      <c r="D68" s="195">
        <v>169</v>
      </c>
      <c r="E68" s="195"/>
      <c r="F68" s="195"/>
      <c r="G68" s="195"/>
      <c r="H68" s="195"/>
      <c r="I68" s="195"/>
    </row>
    <row r="69" ht="18.75" customHeight="1" spans="1:9">
      <c r="A69" s="194" t="s">
        <v>194</v>
      </c>
      <c r="B69" s="194" t="s">
        <v>195</v>
      </c>
      <c r="C69" s="195"/>
      <c r="D69" s="195"/>
      <c r="E69" s="195"/>
      <c r="F69" s="195"/>
      <c r="G69" s="195"/>
      <c r="H69" s="195"/>
      <c r="I69" s="195"/>
    </row>
    <row r="70" ht="18.75" customHeight="1" spans="1:9">
      <c r="A70" s="194" t="s">
        <v>196</v>
      </c>
      <c r="B70" s="194" t="s">
        <v>197</v>
      </c>
      <c r="C70" s="195">
        <v>1250</v>
      </c>
      <c r="D70" s="195">
        <v>1250</v>
      </c>
      <c r="E70" s="195"/>
      <c r="F70" s="195"/>
      <c r="G70" s="195"/>
      <c r="H70" s="195"/>
      <c r="I70" s="195"/>
    </row>
    <row r="71" ht="18.75" customHeight="1" spans="1:9">
      <c r="A71" s="194" t="s">
        <v>198</v>
      </c>
      <c r="B71" s="194" t="s">
        <v>91</v>
      </c>
      <c r="C71" s="195"/>
      <c r="D71" s="195"/>
      <c r="E71" s="195"/>
      <c r="F71" s="195"/>
      <c r="G71" s="195"/>
      <c r="H71" s="195"/>
      <c r="I71" s="195"/>
    </row>
    <row r="72" ht="18.75" customHeight="1" spans="1:9">
      <c r="A72" s="194" t="s">
        <v>199</v>
      </c>
      <c r="B72" s="194" t="s">
        <v>93</v>
      </c>
      <c r="C72" s="195">
        <v>1250</v>
      </c>
      <c r="D72" s="195">
        <v>1250</v>
      </c>
      <c r="E72" s="195"/>
      <c r="F72" s="195"/>
      <c r="G72" s="195"/>
      <c r="H72" s="195"/>
      <c r="I72" s="195"/>
    </row>
    <row r="73" ht="18.75" customHeight="1" spans="1:9">
      <c r="A73" s="194" t="s">
        <v>200</v>
      </c>
      <c r="B73" s="194" t="s">
        <v>95</v>
      </c>
      <c r="C73" s="195"/>
      <c r="D73" s="195"/>
      <c r="E73" s="195"/>
      <c r="F73" s="195"/>
      <c r="G73" s="195"/>
      <c r="H73" s="195"/>
      <c r="I73" s="195"/>
    </row>
    <row r="74" ht="18.75" customHeight="1" spans="1:9">
      <c r="A74" s="194" t="s">
        <v>201</v>
      </c>
      <c r="B74" s="194" t="s">
        <v>190</v>
      </c>
      <c r="C74" s="195"/>
      <c r="D74" s="195"/>
      <c r="E74" s="195"/>
      <c r="F74" s="195"/>
      <c r="G74" s="195"/>
      <c r="H74" s="195"/>
      <c r="I74" s="195"/>
    </row>
    <row r="75" ht="18.75" customHeight="1" spans="1:9">
      <c r="A75" s="194" t="s">
        <v>202</v>
      </c>
      <c r="B75" s="194" t="s">
        <v>203</v>
      </c>
      <c r="C75" s="195"/>
      <c r="D75" s="195"/>
      <c r="E75" s="195"/>
      <c r="F75" s="195"/>
      <c r="G75" s="195"/>
      <c r="H75" s="195"/>
      <c r="I75" s="195"/>
    </row>
    <row r="76" ht="18.75" customHeight="1" spans="1:9">
      <c r="A76" s="194" t="s">
        <v>204</v>
      </c>
      <c r="B76" s="194" t="s">
        <v>109</v>
      </c>
      <c r="C76" s="195"/>
      <c r="D76" s="195"/>
      <c r="E76" s="195"/>
      <c r="F76" s="195"/>
      <c r="G76" s="195"/>
      <c r="H76" s="195"/>
      <c r="I76" s="195"/>
    </row>
    <row r="77" ht="18.75" customHeight="1" spans="1:9">
      <c r="A77" s="194" t="s">
        <v>205</v>
      </c>
      <c r="B77" s="194" t="s">
        <v>206</v>
      </c>
      <c r="C77" s="195"/>
      <c r="D77" s="195"/>
      <c r="E77" s="195"/>
      <c r="F77" s="195"/>
      <c r="G77" s="195"/>
      <c r="H77" s="195"/>
      <c r="I77" s="195"/>
    </row>
    <row r="78" ht="18.75" customHeight="1" spans="1:9">
      <c r="A78" s="194" t="s">
        <v>207</v>
      </c>
      <c r="B78" s="194" t="s">
        <v>208</v>
      </c>
      <c r="C78" s="195">
        <v>283</v>
      </c>
      <c r="D78" s="195">
        <v>283</v>
      </c>
      <c r="E78" s="195"/>
      <c r="F78" s="195"/>
      <c r="G78" s="195"/>
      <c r="H78" s="195"/>
      <c r="I78" s="195"/>
    </row>
    <row r="79" ht="18.75" customHeight="1" spans="1:9">
      <c r="A79" s="194" t="s">
        <v>209</v>
      </c>
      <c r="B79" s="194" t="s">
        <v>91</v>
      </c>
      <c r="C79" s="195">
        <v>148</v>
      </c>
      <c r="D79" s="195">
        <v>148</v>
      </c>
      <c r="E79" s="195"/>
      <c r="F79" s="195"/>
      <c r="G79" s="195"/>
      <c r="H79" s="195"/>
      <c r="I79" s="195"/>
    </row>
    <row r="80" ht="18.75" customHeight="1" spans="1:9">
      <c r="A80" s="194" t="s">
        <v>210</v>
      </c>
      <c r="B80" s="194" t="s">
        <v>93</v>
      </c>
      <c r="C80" s="195">
        <v>40</v>
      </c>
      <c r="D80" s="195">
        <v>40</v>
      </c>
      <c r="E80" s="195"/>
      <c r="F80" s="195"/>
      <c r="G80" s="195"/>
      <c r="H80" s="195"/>
      <c r="I80" s="195"/>
    </row>
    <row r="81" ht="18.75" customHeight="1" spans="1:9">
      <c r="A81" s="194" t="s">
        <v>211</v>
      </c>
      <c r="B81" s="194" t="s">
        <v>95</v>
      </c>
      <c r="C81" s="195"/>
      <c r="D81" s="195"/>
      <c r="E81" s="195"/>
      <c r="F81" s="195"/>
      <c r="G81" s="195"/>
      <c r="H81" s="195"/>
      <c r="I81" s="195"/>
    </row>
    <row r="82" ht="18.75" customHeight="1" spans="1:9">
      <c r="A82" s="194" t="s">
        <v>212</v>
      </c>
      <c r="B82" s="194" t="s">
        <v>213</v>
      </c>
      <c r="C82" s="195"/>
      <c r="D82" s="195"/>
      <c r="E82" s="195"/>
      <c r="F82" s="195"/>
      <c r="G82" s="195"/>
      <c r="H82" s="195"/>
      <c r="I82" s="195"/>
    </row>
    <row r="83" ht="18.75" customHeight="1" spans="1:9">
      <c r="A83" s="194" t="s">
        <v>214</v>
      </c>
      <c r="B83" s="194" t="s">
        <v>215</v>
      </c>
      <c r="C83" s="195"/>
      <c r="D83" s="195"/>
      <c r="E83" s="195"/>
      <c r="F83" s="195"/>
      <c r="G83" s="195"/>
      <c r="H83" s="195"/>
      <c r="I83" s="195"/>
    </row>
    <row r="84" ht="18.75" customHeight="1" spans="1:9">
      <c r="A84" s="194" t="s">
        <v>216</v>
      </c>
      <c r="B84" s="194" t="s">
        <v>190</v>
      </c>
      <c r="C84" s="195"/>
      <c r="D84" s="195"/>
      <c r="E84" s="195"/>
      <c r="F84" s="195"/>
      <c r="G84" s="195"/>
      <c r="H84" s="195"/>
      <c r="I84" s="195"/>
    </row>
    <row r="85" ht="18.75" customHeight="1" spans="1:9">
      <c r="A85" s="194" t="s">
        <v>217</v>
      </c>
      <c r="B85" s="194" t="s">
        <v>109</v>
      </c>
      <c r="C85" s="195">
        <v>95</v>
      </c>
      <c r="D85" s="195">
        <v>95</v>
      </c>
      <c r="E85" s="195"/>
      <c r="F85" s="195"/>
      <c r="G85" s="195"/>
      <c r="H85" s="195"/>
      <c r="I85" s="195"/>
    </row>
    <row r="86" ht="18.75" customHeight="1" spans="1:9">
      <c r="A86" s="194" t="s">
        <v>218</v>
      </c>
      <c r="B86" s="194" t="s">
        <v>219</v>
      </c>
      <c r="C86" s="195"/>
      <c r="D86" s="195"/>
      <c r="E86" s="195"/>
      <c r="F86" s="195"/>
      <c r="G86" s="195"/>
      <c r="H86" s="195"/>
      <c r="I86" s="195"/>
    </row>
    <row r="87" ht="18.75" customHeight="1" spans="1:9">
      <c r="A87" s="194" t="s">
        <v>220</v>
      </c>
      <c r="B87" s="194" t="s">
        <v>221</v>
      </c>
      <c r="C87" s="195"/>
      <c r="D87" s="195"/>
      <c r="E87" s="195"/>
      <c r="F87" s="195"/>
      <c r="G87" s="195"/>
      <c r="H87" s="195"/>
      <c r="I87" s="195"/>
    </row>
    <row r="88" ht="18.75" customHeight="1" spans="1:9">
      <c r="A88" s="194" t="s">
        <v>222</v>
      </c>
      <c r="B88" s="194" t="s">
        <v>91</v>
      </c>
      <c r="C88" s="195"/>
      <c r="D88" s="195"/>
      <c r="E88" s="195"/>
      <c r="F88" s="195"/>
      <c r="G88" s="195"/>
      <c r="H88" s="195"/>
      <c r="I88" s="195"/>
    </row>
    <row r="89" ht="18.75" customHeight="1" spans="1:9">
      <c r="A89" s="194" t="s">
        <v>223</v>
      </c>
      <c r="B89" s="194" t="s">
        <v>93</v>
      </c>
      <c r="C89" s="195"/>
      <c r="D89" s="195"/>
      <c r="E89" s="195"/>
      <c r="F89" s="195"/>
      <c r="G89" s="195"/>
      <c r="H89" s="195"/>
      <c r="I89" s="195"/>
    </row>
    <row r="90" ht="18.75" customHeight="1" spans="1:9">
      <c r="A90" s="194" t="s">
        <v>224</v>
      </c>
      <c r="B90" s="194" t="s">
        <v>95</v>
      </c>
      <c r="C90" s="195"/>
      <c r="D90" s="195"/>
      <c r="E90" s="195"/>
      <c r="F90" s="195"/>
      <c r="G90" s="195"/>
      <c r="H90" s="195"/>
      <c r="I90" s="195"/>
    </row>
    <row r="91" ht="18.75" customHeight="1" spans="1:9">
      <c r="A91" s="194" t="s">
        <v>225</v>
      </c>
      <c r="B91" s="194" t="s">
        <v>226</v>
      </c>
      <c r="C91" s="195"/>
      <c r="D91" s="195"/>
      <c r="E91" s="195"/>
      <c r="F91" s="195"/>
      <c r="G91" s="195"/>
      <c r="H91" s="195"/>
      <c r="I91" s="195"/>
    </row>
    <row r="92" ht="18.75" customHeight="1" spans="1:9">
      <c r="A92" s="194" t="s">
        <v>227</v>
      </c>
      <c r="B92" s="194" t="s">
        <v>228</v>
      </c>
      <c r="C92" s="195"/>
      <c r="D92" s="195"/>
      <c r="E92" s="195"/>
      <c r="F92" s="195"/>
      <c r="G92" s="195"/>
      <c r="H92" s="195"/>
      <c r="I92" s="195"/>
    </row>
    <row r="93" ht="18.75" customHeight="1" spans="1:9">
      <c r="A93" s="194" t="s">
        <v>229</v>
      </c>
      <c r="B93" s="194" t="s">
        <v>190</v>
      </c>
      <c r="C93" s="195"/>
      <c r="D93" s="195"/>
      <c r="E93" s="195"/>
      <c r="F93" s="195"/>
      <c r="G93" s="195"/>
      <c r="H93" s="195"/>
      <c r="I93" s="195"/>
    </row>
    <row r="94" ht="18.75" customHeight="1" spans="1:9">
      <c r="A94" s="194" t="s">
        <v>230</v>
      </c>
      <c r="B94" s="194" t="s">
        <v>231</v>
      </c>
      <c r="C94" s="195"/>
      <c r="D94" s="195"/>
      <c r="E94" s="195"/>
      <c r="F94" s="195"/>
      <c r="G94" s="195"/>
      <c r="H94" s="195"/>
      <c r="I94" s="195"/>
    </row>
    <row r="95" ht="18.75" customHeight="1" spans="1:9">
      <c r="A95" s="194" t="s">
        <v>232</v>
      </c>
      <c r="B95" s="194" t="s">
        <v>233</v>
      </c>
      <c r="C95" s="195"/>
      <c r="D95" s="195"/>
      <c r="E95" s="195"/>
      <c r="F95" s="195"/>
      <c r="G95" s="195"/>
      <c r="H95" s="195"/>
      <c r="I95" s="195"/>
    </row>
    <row r="96" ht="18.75" customHeight="1" spans="1:9">
      <c r="A96" s="194" t="s">
        <v>234</v>
      </c>
      <c r="B96" s="194" t="s">
        <v>235</v>
      </c>
      <c r="C96" s="195"/>
      <c r="D96" s="195"/>
      <c r="E96" s="195"/>
      <c r="F96" s="195"/>
      <c r="G96" s="195"/>
      <c r="H96" s="195"/>
      <c r="I96" s="195"/>
    </row>
    <row r="97" ht="18.75" customHeight="1" spans="1:9">
      <c r="A97" s="194" t="s">
        <v>236</v>
      </c>
      <c r="B97" s="194" t="s">
        <v>237</v>
      </c>
      <c r="C97" s="195"/>
      <c r="D97" s="195"/>
      <c r="E97" s="195"/>
      <c r="F97" s="195"/>
      <c r="G97" s="195"/>
      <c r="H97" s="195"/>
      <c r="I97" s="195"/>
    </row>
    <row r="98" ht="18.75" customHeight="1" spans="1:9">
      <c r="A98" s="194" t="s">
        <v>238</v>
      </c>
      <c r="B98" s="194" t="s">
        <v>109</v>
      </c>
      <c r="C98" s="195"/>
      <c r="D98" s="195"/>
      <c r="E98" s="195"/>
      <c r="F98" s="195"/>
      <c r="G98" s="195"/>
      <c r="H98" s="195"/>
      <c r="I98" s="195"/>
    </row>
    <row r="99" ht="18.75" customHeight="1" spans="1:9">
      <c r="A99" s="194" t="s">
        <v>239</v>
      </c>
      <c r="B99" s="194" t="s">
        <v>240</v>
      </c>
      <c r="C99" s="195"/>
      <c r="D99" s="195"/>
      <c r="E99" s="195"/>
      <c r="F99" s="195"/>
      <c r="G99" s="195"/>
      <c r="H99" s="195"/>
      <c r="I99" s="195"/>
    </row>
    <row r="100" ht="18.75" customHeight="1" spans="1:9">
      <c r="A100" s="194" t="s">
        <v>241</v>
      </c>
      <c r="B100" s="194" t="s">
        <v>242</v>
      </c>
      <c r="C100" s="195">
        <v>1206</v>
      </c>
      <c r="D100" s="195">
        <v>1206</v>
      </c>
      <c r="E100" s="195"/>
      <c r="F100" s="195"/>
      <c r="G100" s="195"/>
      <c r="H100" s="195"/>
      <c r="I100" s="195"/>
    </row>
    <row r="101" ht="18.75" customHeight="1" spans="1:9">
      <c r="A101" s="194" t="s">
        <v>243</v>
      </c>
      <c r="B101" s="194" t="s">
        <v>91</v>
      </c>
      <c r="C101" s="195">
        <v>1092</v>
      </c>
      <c r="D101" s="195">
        <v>1092</v>
      </c>
      <c r="E101" s="195"/>
      <c r="F101" s="195"/>
      <c r="G101" s="195"/>
      <c r="H101" s="195"/>
      <c r="I101" s="195"/>
    </row>
    <row r="102" ht="18.75" customHeight="1" spans="1:9">
      <c r="A102" s="194" t="s">
        <v>244</v>
      </c>
      <c r="B102" s="194" t="s">
        <v>93</v>
      </c>
      <c r="C102" s="195"/>
      <c r="D102" s="195"/>
      <c r="E102" s="195"/>
      <c r="F102" s="195"/>
      <c r="G102" s="195"/>
      <c r="H102" s="195"/>
      <c r="I102" s="195"/>
    </row>
    <row r="103" ht="18.75" customHeight="1" spans="1:9">
      <c r="A103" s="194" t="s">
        <v>245</v>
      </c>
      <c r="B103" s="194" t="s">
        <v>95</v>
      </c>
      <c r="C103" s="195"/>
      <c r="D103" s="195"/>
      <c r="E103" s="195"/>
      <c r="F103" s="195"/>
      <c r="G103" s="195"/>
      <c r="H103" s="195"/>
      <c r="I103" s="195"/>
    </row>
    <row r="104" ht="18.75" customHeight="1" spans="1:9">
      <c r="A104" s="194" t="s">
        <v>246</v>
      </c>
      <c r="B104" s="194" t="s">
        <v>247</v>
      </c>
      <c r="C104" s="195"/>
      <c r="D104" s="195"/>
      <c r="E104" s="195"/>
      <c r="F104" s="195"/>
      <c r="G104" s="195"/>
      <c r="H104" s="195"/>
      <c r="I104" s="195"/>
    </row>
    <row r="105" ht="18.75" customHeight="1" spans="1:9">
      <c r="A105" s="194" t="s">
        <v>248</v>
      </c>
      <c r="B105" s="194" t="s">
        <v>249</v>
      </c>
      <c r="C105" s="195"/>
      <c r="D105" s="195"/>
      <c r="E105" s="195"/>
      <c r="F105" s="195"/>
      <c r="G105" s="195"/>
      <c r="H105" s="195"/>
      <c r="I105" s="195"/>
    </row>
    <row r="106" ht="18.75" customHeight="1" spans="1:9">
      <c r="A106" s="194" t="s">
        <v>250</v>
      </c>
      <c r="B106" s="194" t="s">
        <v>251</v>
      </c>
      <c r="C106" s="195"/>
      <c r="D106" s="195"/>
      <c r="E106" s="195"/>
      <c r="F106" s="195"/>
      <c r="G106" s="195"/>
      <c r="H106" s="195"/>
      <c r="I106" s="195"/>
    </row>
    <row r="107" ht="18.75" customHeight="1" spans="1:9">
      <c r="A107" s="194" t="s">
        <v>252</v>
      </c>
      <c r="B107" s="194" t="s">
        <v>109</v>
      </c>
      <c r="C107" s="195">
        <v>114</v>
      </c>
      <c r="D107" s="195">
        <v>114</v>
      </c>
      <c r="E107" s="195"/>
      <c r="F107" s="195"/>
      <c r="G107" s="195"/>
      <c r="H107" s="195"/>
      <c r="I107" s="195"/>
    </row>
    <row r="108" ht="18.75" customHeight="1" spans="1:9">
      <c r="A108" s="194" t="s">
        <v>253</v>
      </c>
      <c r="B108" s="194" t="s">
        <v>254</v>
      </c>
      <c r="C108" s="195"/>
      <c r="D108" s="195"/>
      <c r="E108" s="195"/>
      <c r="F108" s="195"/>
      <c r="G108" s="195"/>
      <c r="H108" s="195"/>
      <c r="I108" s="195"/>
    </row>
    <row r="109" ht="18.75" customHeight="1" spans="1:9">
      <c r="A109" s="194" t="s">
        <v>255</v>
      </c>
      <c r="B109" s="194" t="s">
        <v>256</v>
      </c>
      <c r="C109" s="195">
        <v>2309</v>
      </c>
      <c r="D109" s="195">
        <v>2309</v>
      </c>
      <c r="E109" s="195"/>
      <c r="F109" s="195"/>
      <c r="G109" s="195"/>
      <c r="H109" s="195"/>
      <c r="I109" s="195"/>
    </row>
    <row r="110" ht="18.75" customHeight="1" spans="1:9">
      <c r="A110" s="194" t="s">
        <v>257</v>
      </c>
      <c r="B110" s="194" t="s">
        <v>91</v>
      </c>
      <c r="C110" s="195">
        <v>217</v>
      </c>
      <c r="D110" s="195">
        <v>217</v>
      </c>
      <c r="E110" s="195"/>
      <c r="F110" s="195"/>
      <c r="G110" s="195"/>
      <c r="H110" s="195"/>
      <c r="I110" s="195"/>
    </row>
    <row r="111" ht="18.75" customHeight="1" spans="1:9">
      <c r="A111" s="194" t="s">
        <v>258</v>
      </c>
      <c r="B111" s="194" t="s">
        <v>93</v>
      </c>
      <c r="C111" s="195">
        <v>7</v>
      </c>
      <c r="D111" s="195">
        <v>7</v>
      </c>
      <c r="E111" s="195"/>
      <c r="F111" s="195"/>
      <c r="G111" s="195"/>
      <c r="H111" s="195"/>
      <c r="I111" s="195"/>
    </row>
    <row r="112" ht="18.75" customHeight="1" spans="1:9">
      <c r="A112" s="194" t="s">
        <v>259</v>
      </c>
      <c r="B112" s="194" t="s">
        <v>95</v>
      </c>
      <c r="C112" s="195"/>
      <c r="D112" s="195"/>
      <c r="E112" s="195"/>
      <c r="F112" s="195"/>
      <c r="G112" s="195"/>
      <c r="H112" s="195"/>
      <c r="I112" s="195"/>
    </row>
    <row r="113" ht="18.75" customHeight="1" spans="1:9">
      <c r="A113" s="194" t="s">
        <v>260</v>
      </c>
      <c r="B113" s="194" t="s">
        <v>261</v>
      </c>
      <c r="C113" s="195"/>
      <c r="D113" s="195"/>
      <c r="E113" s="195"/>
      <c r="F113" s="195"/>
      <c r="G113" s="195"/>
      <c r="H113" s="195"/>
      <c r="I113" s="195"/>
    </row>
    <row r="114" ht="18.75" customHeight="1" spans="1:9">
      <c r="A114" s="194" t="s">
        <v>262</v>
      </c>
      <c r="B114" s="194" t="s">
        <v>263</v>
      </c>
      <c r="C114" s="195"/>
      <c r="D114" s="195"/>
      <c r="E114" s="195"/>
      <c r="F114" s="195"/>
      <c r="G114" s="195"/>
      <c r="H114" s="195"/>
      <c r="I114" s="195"/>
    </row>
    <row r="115" ht="18.75" customHeight="1" spans="1:9">
      <c r="A115" s="194" t="s">
        <v>264</v>
      </c>
      <c r="B115" s="194" t="s">
        <v>265</v>
      </c>
      <c r="C115" s="195"/>
      <c r="D115" s="195"/>
      <c r="E115" s="195"/>
      <c r="F115" s="195"/>
      <c r="G115" s="195"/>
      <c r="H115" s="195"/>
      <c r="I115" s="195"/>
    </row>
    <row r="116" ht="18.75" customHeight="1" spans="1:9">
      <c r="A116" s="194" t="s">
        <v>266</v>
      </c>
      <c r="B116" s="194" t="s">
        <v>267</v>
      </c>
      <c r="C116" s="195"/>
      <c r="D116" s="195"/>
      <c r="E116" s="195"/>
      <c r="F116" s="195"/>
      <c r="G116" s="195"/>
      <c r="H116" s="195"/>
      <c r="I116" s="195"/>
    </row>
    <row r="117" ht="18.75" customHeight="1" spans="1:9">
      <c r="A117" s="194" t="s">
        <v>268</v>
      </c>
      <c r="B117" s="194" t="s">
        <v>269</v>
      </c>
      <c r="C117" s="195">
        <v>1655</v>
      </c>
      <c r="D117" s="195">
        <v>1655</v>
      </c>
      <c r="E117" s="195"/>
      <c r="F117" s="195"/>
      <c r="G117" s="195"/>
      <c r="H117" s="195"/>
      <c r="I117" s="195"/>
    </row>
    <row r="118" ht="18.75" customHeight="1" spans="1:9">
      <c r="A118" s="194" t="s">
        <v>270</v>
      </c>
      <c r="B118" s="194" t="s">
        <v>109</v>
      </c>
      <c r="C118" s="195">
        <v>87</v>
      </c>
      <c r="D118" s="195">
        <v>87</v>
      </c>
      <c r="E118" s="195"/>
      <c r="F118" s="195"/>
      <c r="G118" s="195"/>
      <c r="H118" s="195"/>
      <c r="I118" s="195"/>
    </row>
    <row r="119" ht="18.75" customHeight="1" spans="1:9">
      <c r="A119" s="194" t="s">
        <v>271</v>
      </c>
      <c r="B119" s="194" t="s">
        <v>272</v>
      </c>
      <c r="C119" s="195">
        <v>343</v>
      </c>
      <c r="D119" s="195">
        <v>343</v>
      </c>
      <c r="E119" s="195"/>
      <c r="F119" s="195"/>
      <c r="G119" s="195"/>
      <c r="H119" s="195"/>
      <c r="I119" s="195"/>
    </row>
    <row r="120" ht="18.75" customHeight="1" spans="1:9">
      <c r="A120" s="194" t="s">
        <v>273</v>
      </c>
      <c r="B120" s="194" t="s">
        <v>274</v>
      </c>
      <c r="C120" s="195"/>
      <c r="D120" s="195"/>
      <c r="E120" s="195"/>
      <c r="F120" s="195"/>
      <c r="G120" s="195"/>
      <c r="H120" s="195"/>
      <c r="I120" s="195"/>
    </row>
    <row r="121" ht="18.75" customHeight="1" spans="1:9">
      <c r="A121" s="194" t="s">
        <v>275</v>
      </c>
      <c r="B121" s="194" t="s">
        <v>91</v>
      </c>
      <c r="C121" s="195"/>
      <c r="D121" s="195"/>
      <c r="E121" s="195"/>
      <c r="F121" s="195"/>
      <c r="G121" s="195"/>
      <c r="H121" s="195"/>
      <c r="I121" s="195"/>
    </row>
    <row r="122" ht="18.75" customHeight="1" spans="1:9">
      <c r="A122" s="194" t="s">
        <v>276</v>
      </c>
      <c r="B122" s="194" t="s">
        <v>93</v>
      </c>
      <c r="C122" s="195"/>
      <c r="D122" s="195"/>
      <c r="E122" s="195"/>
      <c r="F122" s="195"/>
      <c r="G122" s="195"/>
      <c r="H122" s="195"/>
      <c r="I122" s="195"/>
    </row>
    <row r="123" ht="18.75" customHeight="1" spans="1:9">
      <c r="A123" s="194" t="s">
        <v>277</v>
      </c>
      <c r="B123" s="194" t="s">
        <v>95</v>
      </c>
      <c r="C123" s="195"/>
      <c r="D123" s="195"/>
      <c r="E123" s="195"/>
      <c r="F123" s="195"/>
      <c r="G123" s="195"/>
      <c r="H123" s="195"/>
      <c r="I123" s="195"/>
    </row>
    <row r="124" ht="18.75" customHeight="1" spans="1:9">
      <c r="A124" s="194" t="s">
        <v>278</v>
      </c>
      <c r="B124" s="194" t="s">
        <v>279</v>
      </c>
      <c r="C124" s="195"/>
      <c r="D124" s="195"/>
      <c r="E124" s="195"/>
      <c r="F124" s="195"/>
      <c r="G124" s="195"/>
      <c r="H124" s="195"/>
      <c r="I124" s="195"/>
    </row>
    <row r="125" ht="18.75" customHeight="1" spans="1:9">
      <c r="A125" s="194" t="s">
        <v>280</v>
      </c>
      <c r="B125" s="194" t="s">
        <v>281</v>
      </c>
      <c r="C125" s="195"/>
      <c r="D125" s="195"/>
      <c r="E125" s="195"/>
      <c r="F125" s="195"/>
      <c r="G125" s="195"/>
      <c r="H125" s="195"/>
      <c r="I125" s="195"/>
    </row>
    <row r="126" ht="18.75" customHeight="1" spans="1:9">
      <c r="A126" s="194" t="s">
        <v>282</v>
      </c>
      <c r="B126" s="194" t="s">
        <v>283</v>
      </c>
      <c r="C126" s="195"/>
      <c r="D126" s="195"/>
      <c r="E126" s="195"/>
      <c r="F126" s="195"/>
      <c r="G126" s="195"/>
      <c r="H126" s="195"/>
      <c r="I126" s="195"/>
    </row>
    <row r="127" ht="18.75" customHeight="1" spans="1:9">
      <c r="A127" s="194" t="s">
        <v>284</v>
      </c>
      <c r="B127" s="194" t="s">
        <v>285</v>
      </c>
      <c r="C127" s="195"/>
      <c r="D127" s="195"/>
      <c r="E127" s="195"/>
      <c r="F127" s="195"/>
      <c r="G127" s="195"/>
      <c r="H127" s="195"/>
      <c r="I127" s="195"/>
    </row>
    <row r="128" ht="18.75" customHeight="1" spans="1:9">
      <c r="A128" s="194" t="s">
        <v>286</v>
      </c>
      <c r="B128" s="194" t="s">
        <v>287</v>
      </c>
      <c r="C128" s="195"/>
      <c r="D128" s="195"/>
      <c r="E128" s="195"/>
      <c r="F128" s="195"/>
      <c r="G128" s="195"/>
      <c r="H128" s="195"/>
      <c r="I128" s="195"/>
    </row>
    <row r="129" ht="18.75" customHeight="1" spans="1:9">
      <c r="A129" s="194" t="s">
        <v>288</v>
      </c>
      <c r="B129" s="194" t="s">
        <v>289</v>
      </c>
      <c r="C129" s="195"/>
      <c r="D129" s="195"/>
      <c r="E129" s="195"/>
      <c r="F129" s="195"/>
      <c r="G129" s="195"/>
      <c r="H129" s="195"/>
      <c r="I129" s="195"/>
    </row>
    <row r="130" ht="18.75" customHeight="1" spans="1:9">
      <c r="A130" s="194" t="s">
        <v>290</v>
      </c>
      <c r="B130" s="194" t="s">
        <v>109</v>
      </c>
      <c r="C130" s="195"/>
      <c r="D130" s="195"/>
      <c r="E130" s="195"/>
      <c r="F130" s="195"/>
      <c r="G130" s="195"/>
      <c r="H130" s="195"/>
      <c r="I130" s="195"/>
    </row>
    <row r="131" ht="18.75" customHeight="1" spans="1:9">
      <c r="A131" s="194" t="s">
        <v>291</v>
      </c>
      <c r="B131" s="194" t="s">
        <v>292</v>
      </c>
      <c r="C131" s="195"/>
      <c r="D131" s="195"/>
      <c r="E131" s="195"/>
      <c r="F131" s="195"/>
      <c r="G131" s="195"/>
      <c r="H131" s="195"/>
      <c r="I131" s="195"/>
    </row>
    <row r="132" ht="18.75" customHeight="1" spans="1:9">
      <c r="A132" s="194" t="s">
        <v>293</v>
      </c>
      <c r="B132" s="194" t="s">
        <v>294</v>
      </c>
      <c r="C132" s="195"/>
      <c r="D132" s="195"/>
      <c r="E132" s="195"/>
      <c r="F132" s="195"/>
      <c r="G132" s="195"/>
      <c r="H132" s="195"/>
      <c r="I132" s="195"/>
    </row>
    <row r="133" ht="18.75" customHeight="1" spans="1:9">
      <c r="A133" s="194" t="s">
        <v>295</v>
      </c>
      <c r="B133" s="194" t="s">
        <v>91</v>
      </c>
      <c r="C133" s="195"/>
      <c r="D133" s="195"/>
      <c r="E133" s="195"/>
      <c r="F133" s="195"/>
      <c r="G133" s="195"/>
      <c r="H133" s="195"/>
      <c r="I133" s="195"/>
    </row>
    <row r="134" ht="18.75" customHeight="1" spans="1:9">
      <c r="A134" s="194" t="s">
        <v>296</v>
      </c>
      <c r="B134" s="194" t="s">
        <v>93</v>
      </c>
      <c r="C134" s="195"/>
      <c r="D134" s="195"/>
      <c r="E134" s="195"/>
      <c r="F134" s="195"/>
      <c r="G134" s="195"/>
      <c r="H134" s="195"/>
      <c r="I134" s="195"/>
    </row>
    <row r="135" ht="18.75" customHeight="1" spans="1:9">
      <c r="A135" s="194" t="s">
        <v>297</v>
      </c>
      <c r="B135" s="194" t="s">
        <v>95</v>
      </c>
      <c r="C135" s="195"/>
      <c r="D135" s="195"/>
      <c r="E135" s="195"/>
      <c r="F135" s="195"/>
      <c r="G135" s="195"/>
      <c r="H135" s="195"/>
      <c r="I135" s="195"/>
    </row>
    <row r="136" ht="18.75" customHeight="1" spans="1:9">
      <c r="A136" s="194" t="s">
        <v>298</v>
      </c>
      <c r="B136" s="194" t="s">
        <v>299</v>
      </c>
      <c r="C136" s="195"/>
      <c r="D136" s="195"/>
      <c r="E136" s="195"/>
      <c r="F136" s="195"/>
      <c r="G136" s="195"/>
      <c r="H136" s="195"/>
      <c r="I136" s="195"/>
    </row>
    <row r="137" ht="18.75" customHeight="1" spans="1:9">
      <c r="A137" s="194" t="s">
        <v>300</v>
      </c>
      <c r="B137" s="194" t="s">
        <v>109</v>
      </c>
      <c r="C137" s="195"/>
      <c r="D137" s="195"/>
      <c r="E137" s="195"/>
      <c r="F137" s="195"/>
      <c r="G137" s="195"/>
      <c r="H137" s="195"/>
      <c r="I137" s="195"/>
    </row>
    <row r="138" ht="18.75" customHeight="1" spans="1:9">
      <c r="A138" s="194" t="s">
        <v>301</v>
      </c>
      <c r="B138" s="194" t="s">
        <v>302</v>
      </c>
      <c r="C138" s="195"/>
      <c r="D138" s="195"/>
      <c r="E138" s="195"/>
      <c r="F138" s="195"/>
      <c r="G138" s="195"/>
      <c r="H138" s="195"/>
      <c r="I138" s="195"/>
    </row>
    <row r="139" ht="18.75" customHeight="1" spans="1:9">
      <c r="A139" s="194" t="s">
        <v>303</v>
      </c>
      <c r="B139" s="194" t="s">
        <v>304</v>
      </c>
      <c r="C139" s="195"/>
      <c r="D139" s="195"/>
      <c r="E139" s="195"/>
      <c r="F139" s="195"/>
      <c r="G139" s="195"/>
      <c r="H139" s="195"/>
      <c r="I139" s="195"/>
    </row>
    <row r="140" ht="18.75" customHeight="1" spans="1:9">
      <c r="A140" s="194" t="s">
        <v>305</v>
      </c>
      <c r="B140" s="194" t="s">
        <v>91</v>
      </c>
      <c r="C140" s="195"/>
      <c r="D140" s="195"/>
      <c r="E140" s="195"/>
      <c r="F140" s="195"/>
      <c r="G140" s="195"/>
      <c r="H140" s="195"/>
      <c r="I140" s="195"/>
    </row>
    <row r="141" ht="18.75" customHeight="1" spans="1:9">
      <c r="A141" s="194" t="s">
        <v>306</v>
      </c>
      <c r="B141" s="194" t="s">
        <v>93</v>
      </c>
      <c r="C141" s="195"/>
      <c r="D141" s="195"/>
      <c r="E141" s="195"/>
      <c r="F141" s="195"/>
      <c r="G141" s="195"/>
      <c r="H141" s="195"/>
      <c r="I141" s="195"/>
    </row>
    <row r="142" ht="18.75" customHeight="1" spans="1:9">
      <c r="A142" s="194" t="s">
        <v>307</v>
      </c>
      <c r="B142" s="194" t="s">
        <v>95</v>
      </c>
      <c r="C142" s="195"/>
      <c r="D142" s="195"/>
      <c r="E142" s="195"/>
      <c r="F142" s="195"/>
      <c r="G142" s="195"/>
      <c r="H142" s="195"/>
      <c r="I142" s="195"/>
    </row>
    <row r="143" ht="18.75" customHeight="1" spans="1:9">
      <c r="A143" s="194" t="s">
        <v>308</v>
      </c>
      <c r="B143" s="194" t="s">
        <v>309</v>
      </c>
      <c r="C143" s="195"/>
      <c r="D143" s="195"/>
      <c r="E143" s="195"/>
      <c r="F143" s="195"/>
      <c r="G143" s="195"/>
      <c r="H143" s="195"/>
      <c r="I143" s="195"/>
    </row>
    <row r="144" ht="18.75" customHeight="1" spans="1:9">
      <c r="A144" s="194" t="s">
        <v>310</v>
      </c>
      <c r="B144" s="194" t="s">
        <v>311</v>
      </c>
      <c r="C144" s="195"/>
      <c r="D144" s="195"/>
      <c r="E144" s="195"/>
      <c r="F144" s="195"/>
      <c r="G144" s="195"/>
      <c r="H144" s="195"/>
      <c r="I144" s="195"/>
    </row>
    <row r="145" ht="18.75" customHeight="1" spans="1:9">
      <c r="A145" s="194" t="s">
        <v>312</v>
      </c>
      <c r="B145" s="194" t="s">
        <v>109</v>
      </c>
      <c r="C145" s="195"/>
      <c r="D145" s="195"/>
      <c r="E145" s="195"/>
      <c r="F145" s="195"/>
      <c r="G145" s="195"/>
      <c r="H145" s="195"/>
      <c r="I145" s="195"/>
    </row>
    <row r="146" ht="18.75" customHeight="1" spans="1:9">
      <c r="A146" s="194" t="s">
        <v>313</v>
      </c>
      <c r="B146" s="194" t="s">
        <v>314</v>
      </c>
      <c r="C146" s="195"/>
      <c r="D146" s="195"/>
      <c r="E146" s="195"/>
      <c r="F146" s="195"/>
      <c r="G146" s="195"/>
      <c r="H146" s="195"/>
      <c r="I146" s="195"/>
    </row>
    <row r="147" ht="18.75" customHeight="1" spans="1:9">
      <c r="A147" s="194" t="s">
        <v>315</v>
      </c>
      <c r="B147" s="194" t="s">
        <v>316</v>
      </c>
      <c r="C147" s="195">
        <v>58</v>
      </c>
      <c r="D147" s="195">
        <v>58</v>
      </c>
      <c r="E147" s="195"/>
      <c r="F147" s="195"/>
      <c r="G147" s="195"/>
      <c r="H147" s="195"/>
      <c r="I147" s="195"/>
    </row>
    <row r="148" ht="18.75" customHeight="1" spans="1:9">
      <c r="A148" s="194" t="s">
        <v>317</v>
      </c>
      <c r="B148" s="194" t="s">
        <v>91</v>
      </c>
      <c r="C148" s="195"/>
      <c r="D148" s="195"/>
      <c r="E148" s="195"/>
      <c r="F148" s="195"/>
      <c r="G148" s="195"/>
      <c r="H148" s="195"/>
      <c r="I148" s="195"/>
    </row>
    <row r="149" ht="18.75" customHeight="1" spans="1:9">
      <c r="A149" s="194" t="s">
        <v>318</v>
      </c>
      <c r="B149" s="194" t="s">
        <v>93</v>
      </c>
      <c r="C149" s="195"/>
      <c r="D149" s="195"/>
      <c r="E149" s="195"/>
      <c r="F149" s="195"/>
      <c r="G149" s="195"/>
      <c r="H149" s="195"/>
      <c r="I149" s="195"/>
    </row>
    <row r="150" ht="18.75" customHeight="1" spans="1:9">
      <c r="A150" s="194" t="s">
        <v>319</v>
      </c>
      <c r="B150" s="194" t="s">
        <v>95</v>
      </c>
      <c r="C150" s="195"/>
      <c r="D150" s="195"/>
      <c r="E150" s="195"/>
      <c r="F150" s="195"/>
      <c r="G150" s="195"/>
      <c r="H150" s="195"/>
      <c r="I150" s="195"/>
    </row>
    <row r="151" ht="18.75" customHeight="1" spans="1:9">
      <c r="A151" s="194" t="s">
        <v>320</v>
      </c>
      <c r="B151" s="194" t="s">
        <v>321</v>
      </c>
      <c r="C151" s="195">
        <v>58</v>
      </c>
      <c r="D151" s="195">
        <v>58</v>
      </c>
      <c r="E151" s="195"/>
      <c r="F151" s="195"/>
      <c r="G151" s="195"/>
      <c r="H151" s="195"/>
      <c r="I151" s="195"/>
    </row>
    <row r="152" ht="18.75" customHeight="1" spans="1:9">
      <c r="A152" s="194" t="s">
        <v>322</v>
      </c>
      <c r="B152" s="194" t="s">
        <v>323</v>
      </c>
      <c r="C152" s="195"/>
      <c r="D152" s="195"/>
      <c r="E152" s="195"/>
      <c r="F152" s="195"/>
      <c r="G152" s="195"/>
      <c r="H152" s="195"/>
      <c r="I152" s="195"/>
    </row>
    <row r="153" ht="18.75" customHeight="1" spans="1:9">
      <c r="A153" s="194" t="s">
        <v>324</v>
      </c>
      <c r="B153" s="194" t="s">
        <v>325</v>
      </c>
      <c r="C153" s="195">
        <v>57</v>
      </c>
      <c r="D153" s="195">
        <v>57</v>
      </c>
      <c r="E153" s="195"/>
      <c r="F153" s="195"/>
      <c r="G153" s="195"/>
      <c r="H153" s="195"/>
      <c r="I153" s="195"/>
    </row>
    <row r="154" ht="18.75" customHeight="1" spans="1:9">
      <c r="A154" s="194" t="s">
        <v>326</v>
      </c>
      <c r="B154" s="194" t="s">
        <v>91</v>
      </c>
      <c r="C154" s="195">
        <v>57</v>
      </c>
      <c r="D154" s="195">
        <v>57</v>
      </c>
      <c r="E154" s="195"/>
      <c r="F154" s="195"/>
      <c r="G154" s="195"/>
      <c r="H154" s="195"/>
      <c r="I154" s="195"/>
    </row>
    <row r="155" ht="18.75" customHeight="1" spans="1:9">
      <c r="A155" s="194" t="s">
        <v>327</v>
      </c>
      <c r="B155" s="194" t="s">
        <v>93</v>
      </c>
      <c r="C155" s="195"/>
      <c r="D155" s="195"/>
      <c r="E155" s="195"/>
      <c r="F155" s="195"/>
      <c r="G155" s="195"/>
      <c r="H155" s="195"/>
      <c r="I155" s="195"/>
    </row>
    <row r="156" ht="18.75" customHeight="1" spans="1:9">
      <c r="A156" s="194" t="s">
        <v>328</v>
      </c>
      <c r="B156" s="194" t="s">
        <v>95</v>
      </c>
      <c r="C156" s="195"/>
      <c r="D156" s="195"/>
      <c r="E156" s="195"/>
      <c r="F156" s="195"/>
      <c r="G156" s="195"/>
      <c r="H156" s="195"/>
      <c r="I156" s="195"/>
    </row>
    <row r="157" ht="18.75" customHeight="1" spans="1:9">
      <c r="A157" s="194" t="s">
        <v>329</v>
      </c>
      <c r="B157" s="194" t="s">
        <v>122</v>
      </c>
      <c r="C157" s="195"/>
      <c r="D157" s="195"/>
      <c r="E157" s="195"/>
      <c r="F157" s="195"/>
      <c r="G157" s="195"/>
      <c r="H157" s="195"/>
      <c r="I157" s="195"/>
    </row>
    <row r="158" ht="18.75" customHeight="1" spans="1:9">
      <c r="A158" s="194" t="s">
        <v>330</v>
      </c>
      <c r="B158" s="194" t="s">
        <v>109</v>
      </c>
      <c r="C158" s="195"/>
      <c r="D158" s="195"/>
      <c r="E158" s="195"/>
      <c r="F158" s="195"/>
      <c r="G158" s="195"/>
      <c r="H158" s="195"/>
      <c r="I158" s="195"/>
    </row>
    <row r="159" ht="18.75" customHeight="1" spans="1:9">
      <c r="A159" s="194" t="s">
        <v>331</v>
      </c>
      <c r="B159" s="194" t="s">
        <v>332</v>
      </c>
      <c r="C159" s="195"/>
      <c r="D159" s="195"/>
      <c r="E159" s="195"/>
      <c r="F159" s="195"/>
      <c r="G159" s="195"/>
      <c r="H159" s="195"/>
      <c r="I159" s="195"/>
    </row>
    <row r="160" ht="18.75" customHeight="1" spans="1:9">
      <c r="A160" s="194" t="s">
        <v>333</v>
      </c>
      <c r="B160" s="194" t="s">
        <v>334</v>
      </c>
      <c r="C160" s="195">
        <v>339</v>
      </c>
      <c r="D160" s="195">
        <v>336</v>
      </c>
      <c r="E160" s="195">
        <v>3</v>
      </c>
      <c r="F160" s="195"/>
      <c r="G160" s="195"/>
      <c r="H160" s="195"/>
      <c r="I160" s="195"/>
    </row>
    <row r="161" ht="18.75" customHeight="1" spans="1:9">
      <c r="A161" s="194" t="s">
        <v>335</v>
      </c>
      <c r="B161" s="194" t="s">
        <v>91</v>
      </c>
      <c r="C161" s="195">
        <v>137</v>
      </c>
      <c r="D161" s="195">
        <v>137</v>
      </c>
      <c r="E161" s="195"/>
      <c r="F161" s="195"/>
      <c r="G161" s="195"/>
      <c r="H161" s="195"/>
      <c r="I161" s="195"/>
    </row>
    <row r="162" ht="18.75" customHeight="1" spans="1:9">
      <c r="A162" s="194" t="s">
        <v>336</v>
      </c>
      <c r="B162" s="194" t="s">
        <v>93</v>
      </c>
      <c r="C162" s="195">
        <v>41</v>
      </c>
      <c r="D162" s="195">
        <v>41</v>
      </c>
      <c r="E162" s="195"/>
      <c r="F162" s="195"/>
      <c r="G162" s="195"/>
      <c r="H162" s="195"/>
      <c r="I162" s="195"/>
    </row>
    <row r="163" ht="18.75" customHeight="1" spans="1:9">
      <c r="A163" s="194" t="s">
        <v>337</v>
      </c>
      <c r="B163" s="194" t="s">
        <v>95</v>
      </c>
      <c r="C163" s="195"/>
      <c r="D163" s="195"/>
      <c r="E163" s="195"/>
      <c r="F163" s="195"/>
      <c r="G163" s="195"/>
      <c r="H163" s="195"/>
      <c r="I163" s="195"/>
    </row>
    <row r="164" ht="18.75" customHeight="1" spans="1:9">
      <c r="A164" s="194" t="s">
        <v>338</v>
      </c>
      <c r="B164" s="194" t="s">
        <v>339</v>
      </c>
      <c r="C164" s="195">
        <v>3</v>
      </c>
      <c r="D164" s="195"/>
      <c r="E164" s="195">
        <v>3</v>
      </c>
      <c r="F164" s="195"/>
      <c r="G164" s="195"/>
      <c r="H164" s="195"/>
      <c r="I164" s="195"/>
    </row>
    <row r="165" ht="18.75" customHeight="1" spans="1:9">
      <c r="A165" s="194" t="s">
        <v>340</v>
      </c>
      <c r="B165" s="194" t="s">
        <v>109</v>
      </c>
      <c r="C165" s="195"/>
      <c r="D165" s="195"/>
      <c r="E165" s="195"/>
      <c r="F165" s="195"/>
      <c r="G165" s="195"/>
      <c r="H165" s="195"/>
      <c r="I165" s="195"/>
    </row>
    <row r="166" ht="18.75" customHeight="1" spans="1:9">
      <c r="A166" s="194" t="s">
        <v>341</v>
      </c>
      <c r="B166" s="194" t="s">
        <v>342</v>
      </c>
      <c r="C166" s="195">
        <v>158</v>
      </c>
      <c r="D166" s="195">
        <v>158</v>
      </c>
      <c r="E166" s="195"/>
      <c r="F166" s="195"/>
      <c r="G166" s="195"/>
      <c r="H166" s="195"/>
      <c r="I166" s="195"/>
    </row>
    <row r="167" ht="18.75" customHeight="1" spans="1:9">
      <c r="A167" s="194" t="s">
        <v>343</v>
      </c>
      <c r="B167" s="194" t="s">
        <v>344</v>
      </c>
      <c r="C167" s="195">
        <v>1839</v>
      </c>
      <c r="D167" s="195">
        <v>1831</v>
      </c>
      <c r="E167" s="195"/>
      <c r="F167" s="195">
        <v>8</v>
      </c>
      <c r="G167" s="195"/>
      <c r="H167" s="195"/>
      <c r="I167" s="195"/>
    </row>
    <row r="168" ht="18.75" customHeight="1" spans="1:9">
      <c r="A168" s="194" t="s">
        <v>345</v>
      </c>
      <c r="B168" s="194" t="s">
        <v>91</v>
      </c>
      <c r="C168" s="195">
        <v>858</v>
      </c>
      <c r="D168" s="195">
        <v>858</v>
      </c>
      <c r="E168" s="195"/>
      <c r="F168" s="195"/>
      <c r="G168" s="195"/>
      <c r="H168" s="195"/>
      <c r="I168" s="195"/>
    </row>
    <row r="169" ht="18.75" customHeight="1" spans="1:9">
      <c r="A169" s="194" t="s">
        <v>346</v>
      </c>
      <c r="B169" s="194" t="s">
        <v>93</v>
      </c>
      <c r="C169" s="195">
        <v>730</v>
      </c>
      <c r="D169" s="195">
        <v>722</v>
      </c>
      <c r="E169" s="195"/>
      <c r="F169" s="195">
        <v>8</v>
      </c>
      <c r="G169" s="195"/>
      <c r="H169" s="195"/>
      <c r="I169" s="195"/>
    </row>
    <row r="170" ht="18.75" customHeight="1" spans="1:9">
      <c r="A170" s="194" t="s">
        <v>347</v>
      </c>
      <c r="B170" s="194" t="s">
        <v>95</v>
      </c>
      <c r="C170" s="195"/>
      <c r="D170" s="195"/>
      <c r="E170" s="195"/>
      <c r="F170" s="195"/>
      <c r="G170" s="195"/>
      <c r="H170" s="195"/>
      <c r="I170" s="195"/>
    </row>
    <row r="171" ht="18.75" customHeight="1" spans="1:9">
      <c r="A171" s="194" t="s">
        <v>348</v>
      </c>
      <c r="B171" s="194" t="s">
        <v>349</v>
      </c>
      <c r="C171" s="195"/>
      <c r="D171" s="195"/>
      <c r="E171" s="195"/>
      <c r="F171" s="195"/>
      <c r="G171" s="195"/>
      <c r="H171" s="195"/>
      <c r="I171" s="195"/>
    </row>
    <row r="172" ht="18.75" customHeight="1" spans="1:9">
      <c r="A172" s="194" t="s">
        <v>350</v>
      </c>
      <c r="B172" s="194" t="s">
        <v>109</v>
      </c>
      <c r="C172" s="195">
        <v>251</v>
      </c>
      <c r="D172" s="195">
        <v>251</v>
      </c>
      <c r="E172" s="195"/>
      <c r="F172" s="195"/>
      <c r="G172" s="195"/>
      <c r="H172" s="195"/>
      <c r="I172" s="195"/>
    </row>
    <row r="173" ht="18.75" customHeight="1" spans="1:9">
      <c r="A173" s="194" t="s">
        <v>351</v>
      </c>
      <c r="B173" s="194" t="s">
        <v>352</v>
      </c>
      <c r="C173" s="195"/>
      <c r="D173" s="195"/>
      <c r="E173" s="195"/>
      <c r="F173" s="195"/>
      <c r="G173" s="195"/>
      <c r="H173" s="195"/>
      <c r="I173" s="195"/>
    </row>
    <row r="174" ht="18.75" customHeight="1" spans="1:9">
      <c r="A174" s="194" t="s">
        <v>353</v>
      </c>
      <c r="B174" s="194" t="s">
        <v>354</v>
      </c>
      <c r="C174" s="195">
        <v>1737</v>
      </c>
      <c r="D174" s="195">
        <v>1693</v>
      </c>
      <c r="E174" s="195">
        <v>25</v>
      </c>
      <c r="F174" s="195">
        <v>19</v>
      </c>
      <c r="G174" s="195"/>
      <c r="H174" s="195"/>
      <c r="I174" s="195"/>
    </row>
    <row r="175" ht="18.75" customHeight="1" spans="1:9">
      <c r="A175" s="194" t="s">
        <v>355</v>
      </c>
      <c r="B175" s="194" t="s">
        <v>91</v>
      </c>
      <c r="C175" s="195">
        <v>156</v>
      </c>
      <c r="D175" s="195">
        <v>156</v>
      </c>
      <c r="E175" s="195"/>
      <c r="F175" s="195"/>
      <c r="G175" s="195"/>
      <c r="H175" s="195"/>
      <c r="I175" s="195"/>
    </row>
    <row r="176" ht="18.75" customHeight="1" spans="1:9">
      <c r="A176" s="194" t="s">
        <v>356</v>
      </c>
      <c r="B176" s="194" t="s">
        <v>93</v>
      </c>
      <c r="C176" s="195">
        <v>30</v>
      </c>
      <c r="D176" s="195">
        <v>30</v>
      </c>
      <c r="E176" s="195"/>
      <c r="F176" s="195"/>
      <c r="G176" s="195"/>
      <c r="H176" s="195"/>
      <c r="I176" s="195"/>
    </row>
    <row r="177" ht="18.75" customHeight="1" spans="1:9">
      <c r="A177" s="194" t="s">
        <v>357</v>
      </c>
      <c r="B177" s="194" t="s">
        <v>95</v>
      </c>
      <c r="C177" s="195"/>
      <c r="D177" s="195"/>
      <c r="E177" s="195"/>
      <c r="F177" s="195"/>
      <c r="G177" s="195"/>
      <c r="H177" s="195"/>
      <c r="I177" s="195"/>
    </row>
    <row r="178" ht="18.75" customHeight="1" spans="1:9">
      <c r="A178" s="194" t="s">
        <v>358</v>
      </c>
      <c r="B178" s="194" t="s">
        <v>359</v>
      </c>
      <c r="C178" s="195">
        <v>4</v>
      </c>
      <c r="D178" s="195"/>
      <c r="E178" s="195"/>
      <c r="F178" s="195">
        <v>4</v>
      </c>
      <c r="G178" s="195"/>
      <c r="H178" s="195"/>
      <c r="I178" s="195"/>
    </row>
    <row r="179" ht="18.75" customHeight="1" spans="1:9">
      <c r="A179" s="194" t="s">
        <v>360</v>
      </c>
      <c r="B179" s="194" t="s">
        <v>109</v>
      </c>
      <c r="C179" s="195">
        <v>127</v>
      </c>
      <c r="D179" s="195">
        <v>127</v>
      </c>
      <c r="E179" s="195"/>
      <c r="F179" s="195"/>
      <c r="G179" s="195"/>
      <c r="H179" s="195"/>
      <c r="I179" s="195"/>
    </row>
    <row r="180" ht="18.75" customHeight="1" spans="1:9">
      <c r="A180" s="194" t="s">
        <v>361</v>
      </c>
      <c r="B180" s="194" t="s">
        <v>362</v>
      </c>
      <c r="C180" s="195">
        <v>1420</v>
      </c>
      <c r="D180" s="195">
        <v>1380</v>
      </c>
      <c r="E180" s="195">
        <v>25</v>
      </c>
      <c r="F180" s="195">
        <v>15</v>
      </c>
      <c r="G180" s="195"/>
      <c r="H180" s="195"/>
      <c r="I180" s="195"/>
    </row>
    <row r="181" ht="18.75" customHeight="1" spans="1:9">
      <c r="A181" s="194" t="s">
        <v>363</v>
      </c>
      <c r="B181" s="194" t="s">
        <v>364</v>
      </c>
      <c r="C181" s="195">
        <v>366</v>
      </c>
      <c r="D181" s="195">
        <v>366</v>
      </c>
      <c r="E181" s="195"/>
      <c r="F181" s="195"/>
      <c r="G181" s="195"/>
      <c r="H181" s="195"/>
      <c r="I181" s="195"/>
    </row>
    <row r="182" ht="18.75" customHeight="1" spans="1:9">
      <c r="A182" s="194" t="s">
        <v>365</v>
      </c>
      <c r="B182" s="194" t="s">
        <v>91</v>
      </c>
      <c r="C182" s="195">
        <v>147</v>
      </c>
      <c r="D182" s="195">
        <v>147</v>
      </c>
      <c r="E182" s="195"/>
      <c r="F182" s="195"/>
      <c r="G182" s="195"/>
      <c r="H182" s="195"/>
      <c r="I182" s="195"/>
    </row>
    <row r="183" ht="18.75" customHeight="1" spans="1:9">
      <c r="A183" s="194" t="s">
        <v>366</v>
      </c>
      <c r="B183" s="194" t="s">
        <v>93</v>
      </c>
      <c r="C183" s="195"/>
      <c r="D183" s="195"/>
      <c r="E183" s="195"/>
      <c r="F183" s="195"/>
      <c r="G183" s="195"/>
      <c r="H183" s="195"/>
      <c r="I183" s="195"/>
    </row>
    <row r="184" ht="18.75" customHeight="1" spans="1:9">
      <c r="A184" s="194" t="s">
        <v>367</v>
      </c>
      <c r="B184" s="194" t="s">
        <v>95</v>
      </c>
      <c r="C184" s="195"/>
      <c r="D184" s="195"/>
      <c r="E184" s="195"/>
      <c r="F184" s="195"/>
      <c r="G184" s="195"/>
      <c r="H184" s="195"/>
      <c r="I184" s="195"/>
    </row>
    <row r="185" ht="18.75" customHeight="1" spans="1:9">
      <c r="A185" s="194" t="s">
        <v>368</v>
      </c>
      <c r="B185" s="194" t="s">
        <v>369</v>
      </c>
      <c r="C185" s="195"/>
      <c r="D185" s="195"/>
      <c r="E185" s="195"/>
      <c r="F185" s="195"/>
      <c r="G185" s="195"/>
      <c r="H185" s="195"/>
      <c r="I185" s="195"/>
    </row>
    <row r="186" ht="18.75" customHeight="1" spans="1:9">
      <c r="A186" s="194" t="s">
        <v>370</v>
      </c>
      <c r="B186" s="194" t="s">
        <v>109</v>
      </c>
      <c r="C186" s="195">
        <v>85</v>
      </c>
      <c r="D186" s="195">
        <v>85</v>
      </c>
      <c r="E186" s="195"/>
      <c r="F186" s="195"/>
      <c r="G186" s="195"/>
      <c r="H186" s="195"/>
      <c r="I186" s="195"/>
    </row>
    <row r="187" ht="18.75" customHeight="1" spans="1:9">
      <c r="A187" s="194" t="s">
        <v>371</v>
      </c>
      <c r="B187" s="194" t="s">
        <v>372</v>
      </c>
      <c r="C187" s="195">
        <v>134</v>
      </c>
      <c r="D187" s="195">
        <v>134</v>
      </c>
      <c r="E187" s="195"/>
      <c r="F187" s="195"/>
      <c r="G187" s="195"/>
      <c r="H187" s="195"/>
      <c r="I187" s="195"/>
    </row>
    <row r="188" ht="18.75" customHeight="1" spans="1:9">
      <c r="A188" s="194" t="s">
        <v>373</v>
      </c>
      <c r="B188" s="194" t="s">
        <v>374</v>
      </c>
      <c r="C188" s="195">
        <v>149</v>
      </c>
      <c r="D188" s="195">
        <v>126</v>
      </c>
      <c r="E188" s="195"/>
      <c r="F188" s="195">
        <v>23</v>
      </c>
      <c r="G188" s="195"/>
      <c r="H188" s="195"/>
      <c r="I188" s="195"/>
    </row>
    <row r="189" ht="18.75" customHeight="1" spans="1:9">
      <c r="A189" s="194" t="s">
        <v>375</v>
      </c>
      <c r="B189" s="194" t="s">
        <v>91</v>
      </c>
      <c r="C189" s="195">
        <v>85</v>
      </c>
      <c r="D189" s="195">
        <v>85</v>
      </c>
      <c r="E189" s="195"/>
      <c r="F189" s="195"/>
      <c r="G189" s="195"/>
      <c r="H189" s="195"/>
      <c r="I189" s="195"/>
    </row>
    <row r="190" ht="18.75" customHeight="1" spans="1:9">
      <c r="A190" s="194" t="s">
        <v>376</v>
      </c>
      <c r="B190" s="194" t="s">
        <v>93</v>
      </c>
      <c r="C190" s="195"/>
      <c r="D190" s="195"/>
      <c r="E190" s="195"/>
      <c r="F190" s="195"/>
      <c r="G190" s="195"/>
      <c r="H190" s="195"/>
      <c r="I190" s="195"/>
    </row>
    <row r="191" ht="18.75" customHeight="1" spans="1:9">
      <c r="A191" s="194" t="s">
        <v>377</v>
      </c>
      <c r="B191" s="194" t="s">
        <v>95</v>
      </c>
      <c r="C191" s="195">
        <v>15</v>
      </c>
      <c r="D191" s="195">
        <v>15</v>
      </c>
      <c r="E191" s="195"/>
      <c r="F191" s="195"/>
      <c r="G191" s="195"/>
      <c r="H191" s="195"/>
      <c r="I191" s="195"/>
    </row>
    <row r="192" ht="18.75" customHeight="1" spans="1:9">
      <c r="A192" s="194" t="s">
        <v>378</v>
      </c>
      <c r="B192" s="194" t="s">
        <v>379</v>
      </c>
      <c r="C192" s="195">
        <v>34</v>
      </c>
      <c r="D192" s="195">
        <v>11</v>
      </c>
      <c r="E192" s="195"/>
      <c r="F192" s="195">
        <v>23</v>
      </c>
      <c r="G192" s="195"/>
      <c r="H192" s="195"/>
      <c r="I192" s="195"/>
    </row>
    <row r="193" ht="18.75" customHeight="1" spans="1:9">
      <c r="A193" s="194" t="s">
        <v>380</v>
      </c>
      <c r="B193" s="194" t="s">
        <v>381</v>
      </c>
      <c r="C193" s="195"/>
      <c r="D193" s="195"/>
      <c r="E193" s="195"/>
      <c r="F193" s="195"/>
      <c r="G193" s="195"/>
      <c r="H193" s="195"/>
      <c r="I193" s="195"/>
    </row>
    <row r="194" ht="18.75" customHeight="1" spans="1:9">
      <c r="A194" s="194" t="s">
        <v>382</v>
      </c>
      <c r="B194" s="194" t="s">
        <v>109</v>
      </c>
      <c r="C194" s="195"/>
      <c r="D194" s="195"/>
      <c r="E194" s="195"/>
      <c r="F194" s="195"/>
      <c r="G194" s="195"/>
      <c r="H194" s="195"/>
      <c r="I194" s="195"/>
    </row>
    <row r="195" ht="18.75" customHeight="1" spans="1:9">
      <c r="A195" s="194" t="s">
        <v>383</v>
      </c>
      <c r="B195" s="194" t="s">
        <v>384</v>
      </c>
      <c r="C195" s="195">
        <v>15</v>
      </c>
      <c r="D195" s="195">
        <v>15</v>
      </c>
      <c r="E195" s="195"/>
      <c r="F195" s="195"/>
      <c r="G195" s="195"/>
      <c r="H195" s="195"/>
      <c r="I195" s="195"/>
    </row>
    <row r="196" ht="18.75" customHeight="1" spans="1:9">
      <c r="A196" s="194" t="s">
        <v>385</v>
      </c>
      <c r="B196" s="194" t="s">
        <v>386</v>
      </c>
      <c r="C196" s="195"/>
      <c r="D196" s="195"/>
      <c r="E196" s="195"/>
      <c r="F196" s="195"/>
      <c r="G196" s="195"/>
      <c r="H196" s="195"/>
      <c r="I196" s="195"/>
    </row>
    <row r="197" ht="18.75" customHeight="1" spans="1:9">
      <c r="A197" s="194" t="s">
        <v>387</v>
      </c>
      <c r="B197" s="194" t="s">
        <v>91</v>
      </c>
      <c r="C197" s="195"/>
      <c r="D197" s="195"/>
      <c r="E197" s="195"/>
      <c r="F197" s="195"/>
      <c r="G197" s="195"/>
      <c r="H197" s="195"/>
      <c r="I197" s="195"/>
    </row>
    <row r="198" ht="18.75" customHeight="1" spans="1:9">
      <c r="A198" s="194" t="s">
        <v>388</v>
      </c>
      <c r="B198" s="194" t="s">
        <v>93</v>
      </c>
      <c r="C198" s="195"/>
      <c r="D198" s="195"/>
      <c r="E198" s="195"/>
      <c r="F198" s="195"/>
      <c r="G198" s="195"/>
      <c r="H198" s="195"/>
      <c r="I198" s="195"/>
    </row>
    <row r="199" ht="18.75" customHeight="1" spans="1:9">
      <c r="A199" s="194" t="s">
        <v>389</v>
      </c>
      <c r="B199" s="194" t="s">
        <v>95</v>
      </c>
      <c r="C199" s="195"/>
      <c r="D199" s="195"/>
      <c r="E199" s="195"/>
      <c r="F199" s="195"/>
      <c r="G199" s="195"/>
      <c r="H199" s="195"/>
      <c r="I199" s="195"/>
    </row>
    <row r="200" ht="18.75" customHeight="1" spans="1:9">
      <c r="A200" s="194" t="s">
        <v>390</v>
      </c>
      <c r="B200" s="194" t="s">
        <v>109</v>
      </c>
      <c r="C200" s="195"/>
      <c r="D200" s="195"/>
      <c r="E200" s="195"/>
      <c r="F200" s="195"/>
      <c r="G200" s="195"/>
      <c r="H200" s="195"/>
      <c r="I200" s="195"/>
    </row>
    <row r="201" ht="18.75" customHeight="1" spans="1:9">
      <c r="A201" s="194" t="s">
        <v>391</v>
      </c>
      <c r="B201" s="194" t="s">
        <v>392</v>
      </c>
      <c r="C201" s="195"/>
      <c r="D201" s="195"/>
      <c r="E201" s="195"/>
      <c r="F201" s="195"/>
      <c r="G201" s="195"/>
      <c r="H201" s="195"/>
      <c r="I201" s="195"/>
    </row>
    <row r="202" ht="18.75" customHeight="1" spans="1:9">
      <c r="A202" s="194" t="s">
        <v>393</v>
      </c>
      <c r="B202" s="194" t="s">
        <v>394</v>
      </c>
      <c r="C202" s="195"/>
      <c r="D202" s="195"/>
      <c r="E202" s="195"/>
      <c r="F202" s="195"/>
      <c r="G202" s="195"/>
      <c r="H202" s="195"/>
      <c r="I202" s="195"/>
    </row>
    <row r="203" ht="18.75" customHeight="1" spans="1:9">
      <c r="A203" s="194" t="s">
        <v>395</v>
      </c>
      <c r="B203" s="194" t="s">
        <v>91</v>
      </c>
      <c r="C203" s="195"/>
      <c r="D203" s="195"/>
      <c r="E203" s="195"/>
      <c r="F203" s="195"/>
      <c r="G203" s="195"/>
      <c r="H203" s="195"/>
      <c r="I203" s="195"/>
    </row>
    <row r="204" ht="18.75" customHeight="1" spans="1:9">
      <c r="A204" s="194" t="s">
        <v>396</v>
      </c>
      <c r="B204" s="194" t="s">
        <v>93</v>
      </c>
      <c r="C204" s="195"/>
      <c r="D204" s="195"/>
      <c r="E204" s="195"/>
      <c r="F204" s="195"/>
      <c r="G204" s="195"/>
      <c r="H204" s="195"/>
      <c r="I204" s="195"/>
    </row>
    <row r="205" ht="18.75" customHeight="1" spans="1:9">
      <c r="A205" s="194" t="s">
        <v>397</v>
      </c>
      <c r="B205" s="194" t="s">
        <v>95</v>
      </c>
      <c r="C205" s="195"/>
      <c r="D205" s="195"/>
      <c r="E205" s="195"/>
      <c r="F205" s="195"/>
      <c r="G205" s="195"/>
      <c r="H205" s="195"/>
      <c r="I205" s="195"/>
    </row>
    <row r="206" ht="18.75" customHeight="1" spans="1:9">
      <c r="A206" s="194" t="s">
        <v>398</v>
      </c>
      <c r="B206" s="194" t="s">
        <v>109</v>
      </c>
      <c r="C206" s="195"/>
      <c r="D206" s="195"/>
      <c r="E206" s="195"/>
      <c r="F206" s="195"/>
      <c r="G206" s="195"/>
      <c r="H206" s="195"/>
      <c r="I206" s="195"/>
    </row>
    <row r="207" ht="18.75" customHeight="1" spans="1:9">
      <c r="A207" s="194" t="s">
        <v>399</v>
      </c>
      <c r="B207" s="194" t="s">
        <v>400</v>
      </c>
      <c r="C207" s="195"/>
      <c r="D207" s="195"/>
      <c r="E207" s="195"/>
      <c r="F207" s="195"/>
      <c r="G207" s="195"/>
      <c r="H207" s="195"/>
      <c r="I207" s="195"/>
    </row>
    <row r="208" ht="18.75" customHeight="1" spans="1:9">
      <c r="A208" s="194" t="s">
        <v>401</v>
      </c>
      <c r="B208" s="194" t="s">
        <v>402</v>
      </c>
      <c r="C208" s="195"/>
      <c r="D208" s="195"/>
      <c r="E208" s="195"/>
      <c r="F208" s="195"/>
      <c r="G208" s="195"/>
      <c r="H208" s="195"/>
      <c r="I208" s="195"/>
    </row>
    <row r="209" ht="18.75" customHeight="1" spans="1:9">
      <c r="A209" s="194" t="s">
        <v>403</v>
      </c>
      <c r="B209" s="194" t="s">
        <v>91</v>
      </c>
      <c r="C209" s="195"/>
      <c r="D209" s="195"/>
      <c r="E209" s="195"/>
      <c r="F209" s="195"/>
      <c r="G209" s="195"/>
      <c r="H209" s="195"/>
      <c r="I209" s="195"/>
    </row>
    <row r="210" ht="18.75" customHeight="1" spans="1:9">
      <c r="A210" s="194" t="s">
        <v>404</v>
      </c>
      <c r="B210" s="194" t="s">
        <v>93</v>
      </c>
      <c r="C210" s="195"/>
      <c r="D210" s="195"/>
      <c r="E210" s="195"/>
      <c r="F210" s="195"/>
      <c r="G210" s="195"/>
      <c r="H210" s="195"/>
      <c r="I210" s="195"/>
    </row>
    <row r="211" ht="18.75" customHeight="1" spans="1:9">
      <c r="A211" s="194" t="s">
        <v>405</v>
      </c>
      <c r="B211" s="194" t="s">
        <v>95</v>
      </c>
      <c r="C211" s="195"/>
      <c r="D211" s="195"/>
      <c r="E211" s="195"/>
      <c r="F211" s="195"/>
      <c r="G211" s="195"/>
      <c r="H211" s="195"/>
      <c r="I211" s="195"/>
    </row>
    <row r="212" ht="18.75" customHeight="1" spans="1:9">
      <c r="A212" s="194" t="s">
        <v>406</v>
      </c>
      <c r="B212" s="194" t="s">
        <v>407</v>
      </c>
      <c r="C212" s="195"/>
      <c r="D212" s="195"/>
      <c r="E212" s="195"/>
      <c r="F212" s="195"/>
      <c r="G212" s="195"/>
      <c r="H212" s="195"/>
      <c r="I212" s="195"/>
    </row>
    <row r="213" ht="18.75" customHeight="1" spans="1:9">
      <c r="A213" s="194" t="s">
        <v>408</v>
      </c>
      <c r="B213" s="194" t="s">
        <v>109</v>
      </c>
      <c r="C213" s="195"/>
      <c r="D213" s="195"/>
      <c r="E213" s="195"/>
      <c r="F213" s="195"/>
      <c r="G213" s="195"/>
      <c r="H213" s="195"/>
      <c r="I213" s="195"/>
    </row>
    <row r="214" ht="18.75" customHeight="1" spans="1:9">
      <c r="A214" s="194" t="s">
        <v>409</v>
      </c>
      <c r="B214" s="194" t="s">
        <v>410</v>
      </c>
      <c r="C214" s="195"/>
      <c r="D214" s="195"/>
      <c r="E214" s="195"/>
      <c r="F214" s="195"/>
      <c r="G214" s="195"/>
      <c r="H214" s="195"/>
      <c r="I214" s="195"/>
    </row>
    <row r="215" ht="18.75" customHeight="1" spans="1:9">
      <c r="A215" s="194" t="s">
        <v>411</v>
      </c>
      <c r="B215" s="194" t="s">
        <v>412</v>
      </c>
      <c r="C215" s="195">
        <v>1322</v>
      </c>
      <c r="D215" s="195">
        <v>1307</v>
      </c>
      <c r="E215" s="195"/>
      <c r="F215" s="195">
        <v>15</v>
      </c>
      <c r="G215" s="195"/>
      <c r="H215" s="195"/>
      <c r="I215" s="195"/>
    </row>
    <row r="216" ht="18.75" customHeight="1" spans="1:9">
      <c r="A216" s="194" t="s">
        <v>413</v>
      </c>
      <c r="B216" s="194" t="s">
        <v>91</v>
      </c>
      <c r="C216" s="195">
        <v>694</v>
      </c>
      <c r="D216" s="195">
        <v>694</v>
      </c>
      <c r="E216" s="195"/>
      <c r="F216" s="195"/>
      <c r="G216" s="195"/>
      <c r="H216" s="195"/>
      <c r="I216" s="195"/>
    </row>
    <row r="217" ht="18.75" customHeight="1" spans="1:9">
      <c r="A217" s="194" t="s">
        <v>414</v>
      </c>
      <c r="B217" s="194" t="s">
        <v>93</v>
      </c>
      <c r="C217" s="195">
        <v>205</v>
      </c>
      <c r="D217" s="195">
        <v>204</v>
      </c>
      <c r="E217" s="195"/>
      <c r="F217" s="195">
        <v>1</v>
      </c>
      <c r="G217" s="195"/>
      <c r="H217" s="195"/>
      <c r="I217" s="195"/>
    </row>
    <row r="218" ht="18.75" customHeight="1" spans="1:9">
      <c r="A218" s="194" t="s">
        <v>415</v>
      </c>
      <c r="B218" s="194" t="s">
        <v>95</v>
      </c>
      <c r="C218" s="195"/>
      <c r="D218" s="195"/>
      <c r="E218" s="195"/>
      <c r="F218" s="195"/>
      <c r="G218" s="195"/>
      <c r="H218" s="195"/>
      <c r="I218" s="195"/>
    </row>
    <row r="219" ht="18.75" customHeight="1" spans="1:9">
      <c r="A219" s="194" t="s">
        <v>416</v>
      </c>
      <c r="B219" s="194" t="s">
        <v>417</v>
      </c>
      <c r="C219" s="195">
        <v>6</v>
      </c>
      <c r="D219" s="195">
        <v>6</v>
      </c>
      <c r="E219" s="195"/>
      <c r="F219" s="195"/>
      <c r="G219" s="195"/>
      <c r="H219" s="195"/>
      <c r="I219" s="195"/>
    </row>
    <row r="220" ht="18.75" customHeight="1" spans="1:9">
      <c r="A220" s="194" t="s">
        <v>418</v>
      </c>
      <c r="B220" s="194" t="s">
        <v>419</v>
      </c>
      <c r="C220" s="195"/>
      <c r="D220" s="195"/>
      <c r="E220" s="195"/>
      <c r="F220" s="195"/>
      <c r="G220" s="195"/>
      <c r="H220" s="195"/>
      <c r="I220" s="195"/>
    </row>
    <row r="221" ht="18.75" customHeight="1" spans="1:9">
      <c r="A221" s="194" t="s">
        <v>420</v>
      </c>
      <c r="B221" s="194" t="s">
        <v>190</v>
      </c>
      <c r="C221" s="195"/>
      <c r="D221" s="195"/>
      <c r="E221" s="195"/>
      <c r="F221" s="195"/>
      <c r="G221" s="195"/>
      <c r="H221" s="195"/>
      <c r="I221" s="195"/>
    </row>
    <row r="222" ht="18.75" customHeight="1" spans="1:9">
      <c r="A222" s="194" t="s">
        <v>421</v>
      </c>
      <c r="B222" s="194" t="s">
        <v>422</v>
      </c>
      <c r="C222" s="195">
        <v>14</v>
      </c>
      <c r="D222" s="195"/>
      <c r="E222" s="195"/>
      <c r="F222" s="195">
        <v>14</v>
      </c>
      <c r="G222" s="195"/>
      <c r="H222" s="195"/>
      <c r="I222" s="195"/>
    </row>
    <row r="223" ht="18.75" customHeight="1" spans="1:9">
      <c r="A223" s="194" t="s">
        <v>423</v>
      </c>
      <c r="B223" s="194" t="s">
        <v>424</v>
      </c>
      <c r="C223" s="195"/>
      <c r="D223" s="195"/>
      <c r="E223" s="195"/>
      <c r="F223" s="195"/>
      <c r="G223" s="195"/>
      <c r="H223" s="195"/>
      <c r="I223" s="195"/>
    </row>
    <row r="224" ht="18.75" customHeight="1" spans="1:9">
      <c r="A224" s="194" t="s">
        <v>425</v>
      </c>
      <c r="B224" s="194" t="s">
        <v>426</v>
      </c>
      <c r="C224" s="195"/>
      <c r="D224" s="195"/>
      <c r="E224" s="195"/>
      <c r="F224" s="195"/>
      <c r="G224" s="195"/>
      <c r="H224" s="195"/>
      <c r="I224" s="195"/>
    </row>
    <row r="225" ht="18.75" customHeight="1" spans="1:9">
      <c r="A225" s="194" t="s">
        <v>427</v>
      </c>
      <c r="B225" s="194" t="s">
        <v>428</v>
      </c>
      <c r="C225" s="195"/>
      <c r="D225" s="195"/>
      <c r="E225" s="195"/>
      <c r="F225" s="195"/>
      <c r="G225" s="195"/>
      <c r="H225" s="195"/>
      <c r="I225" s="195"/>
    </row>
    <row r="226" ht="18.75" customHeight="1" spans="1:9">
      <c r="A226" s="194" t="s">
        <v>429</v>
      </c>
      <c r="B226" s="194" t="s">
        <v>430</v>
      </c>
      <c r="C226" s="195"/>
      <c r="D226" s="195"/>
      <c r="E226" s="195"/>
      <c r="F226" s="195"/>
      <c r="G226" s="195"/>
      <c r="H226" s="195"/>
      <c r="I226" s="195"/>
    </row>
    <row r="227" ht="18.75" customHeight="1" spans="1:9">
      <c r="A227" s="194" t="s">
        <v>431</v>
      </c>
      <c r="B227" s="194" t="s">
        <v>432</v>
      </c>
      <c r="C227" s="195"/>
      <c r="D227" s="195"/>
      <c r="E227" s="195"/>
      <c r="F227" s="195"/>
      <c r="G227" s="195"/>
      <c r="H227" s="195"/>
      <c r="I227" s="195"/>
    </row>
    <row r="228" ht="18.75" customHeight="1" spans="1:9">
      <c r="A228" s="194" t="s">
        <v>433</v>
      </c>
      <c r="B228" s="194" t="s">
        <v>109</v>
      </c>
      <c r="C228" s="195">
        <v>403</v>
      </c>
      <c r="D228" s="195">
        <v>403</v>
      </c>
      <c r="E228" s="195"/>
      <c r="F228" s="195"/>
      <c r="G228" s="195"/>
      <c r="H228" s="195"/>
      <c r="I228" s="195"/>
    </row>
    <row r="229" ht="18.75" customHeight="1" spans="1:9">
      <c r="A229" s="194" t="s">
        <v>434</v>
      </c>
      <c r="B229" s="194" t="s">
        <v>435</v>
      </c>
      <c r="C229" s="195"/>
      <c r="D229" s="195"/>
      <c r="E229" s="195"/>
      <c r="F229" s="195"/>
      <c r="G229" s="195"/>
      <c r="H229" s="195"/>
      <c r="I229" s="195"/>
    </row>
    <row r="230" ht="18.75" customHeight="1" spans="1:9">
      <c r="A230" s="194" t="s">
        <v>436</v>
      </c>
      <c r="B230" s="194" t="s">
        <v>437</v>
      </c>
      <c r="C230" s="195"/>
      <c r="D230" s="195"/>
      <c r="E230" s="195"/>
      <c r="F230" s="195"/>
      <c r="G230" s="195"/>
      <c r="H230" s="195"/>
      <c r="I230" s="195"/>
    </row>
    <row r="231" ht="18.75" customHeight="1" spans="1:9">
      <c r="A231" s="194" t="s">
        <v>438</v>
      </c>
      <c r="B231" s="194" t="s">
        <v>91</v>
      </c>
      <c r="C231" s="195"/>
      <c r="D231" s="195"/>
      <c r="E231" s="195"/>
      <c r="F231" s="195"/>
      <c r="G231" s="195"/>
      <c r="H231" s="195"/>
      <c r="I231" s="195"/>
    </row>
    <row r="232" ht="18.75" customHeight="1" spans="1:9">
      <c r="A232" s="194" t="s">
        <v>439</v>
      </c>
      <c r="B232" s="194" t="s">
        <v>440</v>
      </c>
      <c r="C232" s="195"/>
      <c r="D232" s="195"/>
      <c r="E232" s="195"/>
      <c r="F232" s="195"/>
      <c r="G232" s="195"/>
      <c r="H232" s="195"/>
      <c r="I232" s="195"/>
    </row>
    <row r="233" ht="18.75" customHeight="1" spans="1:9">
      <c r="A233" s="194" t="s">
        <v>441</v>
      </c>
      <c r="B233" s="194" t="s">
        <v>95</v>
      </c>
      <c r="C233" s="195"/>
      <c r="D233" s="195"/>
      <c r="E233" s="195"/>
      <c r="F233" s="195"/>
      <c r="G233" s="195"/>
      <c r="H233" s="195"/>
      <c r="I233" s="195"/>
    </row>
    <row r="234" ht="18.75" customHeight="1" spans="1:9">
      <c r="A234" s="194" t="s">
        <v>442</v>
      </c>
      <c r="B234" s="194" t="s">
        <v>349</v>
      </c>
      <c r="C234" s="195"/>
      <c r="D234" s="195"/>
      <c r="E234" s="195"/>
      <c r="F234" s="195"/>
      <c r="G234" s="195"/>
      <c r="H234" s="195"/>
      <c r="I234" s="195"/>
    </row>
    <row r="235" ht="18.75" customHeight="1" spans="1:9">
      <c r="A235" s="194" t="s">
        <v>443</v>
      </c>
      <c r="B235" s="194" t="s">
        <v>109</v>
      </c>
      <c r="C235" s="195"/>
      <c r="D235" s="195"/>
      <c r="E235" s="195"/>
      <c r="F235" s="195"/>
      <c r="G235" s="195"/>
      <c r="H235" s="195"/>
      <c r="I235" s="195"/>
    </row>
    <row r="236" ht="18.75" customHeight="1" spans="1:9">
      <c r="A236" s="194" t="s">
        <v>444</v>
      </c>
      <c r="B236" s="194" t="s">
        <v>445</v>
      </c>
      <c r="C236" s="195"/>
      <c r="D236" s="195"/>
      <c r="E236" s="195"/>
      <c r="F236" s="195"/>
      <c r="G236" s="195"/>
      <c r="H236" s="195"/>
      <c r="I236" s="195"/>
    </row>
    <row r="237" ht="18.75" customHeight="1" spans="1:9">
      <c r="A237" s="194" t="s">
        <v>446</v>
      </c>
      <c r="B237" s="194" t="s">
        <v>447</v>
      </c>
      <c r="C237" s="195">
        <v>11</v>
      </c>
      <c r="D237" s="195">
        <v>11</v>
      </c>
      <c r="E237" s="195"/>
      <c r="F237" s="195"/>
      <c r="G237" s="195"/>
      <c r="H237" s="195"/>
      <c r="I237" s="195"/>
    </row>
    <row r="238" ht="18.75" customHeight="1" spans="1:9">
      <c r="A238" s="194" t="s">
        <v>448</v>
      </c>
      <c r="B238" s="194" t="s">
        <v>91</v>
      </c>
      <c r="C238" s="195"/>
      <c r="D238" s="195"/>
      <c r="E238" s="195"/>
      <c r="F238" s="195"/>
      <c r="G238" s="195"/>
      <c r="H238" s="195"/>
      <c r="I238" s="195"/>
    </row>
    <row r="239" ht="18.75" customHeight="1" spans="1:9">
      <c r="A239" s="194" t="s">
        <v>449</v>
      </c>
      <c r="B239" s="194" t="s">
        <v>440</v>
      </c>
      <c r="C239" s="195"/>
      <c r="D239" s="195"/>
      <c r="E239" s="195"/>
      <c r="F239" s="195"/>
      <c r="G239" s="195"/>
      <c r="H239" s="195"/>
      <c r="I239" s="195"/>
    </row>
    <row r="240" ht="18.75" customHeight="1" spans="1:9">
      <c r="A240" s="194" t="s">
        <v>450</v>
      </c>
      <c r="B240" s="194" t="s">
        <v>95</v>
      </c>
      <c r="C240" s="195"/>
      <c r="D240" s="195"/>
      <c r="E240" s="195"/>
      <c r="F240" s="195"/>
      <c r="G240" s="195"/>
      <c r="H240" s="195"/>
      <c r="I240" s="195"/>
    </row>
    <row r="241" ht="18.75" customHeight="1" spans="1:9">
      <c r="A241" s="194" t="s">
        <v>451</v>
      </c>
      <c r="B241" s="194" t="s">
        <v>452</v>
      </c>
      <c r="C241" s="195">
        <v>11</v>
      </c>
      <c r="D241" s="195">
        <v>11</v>
      </c>
      <c r="E241" s="195"/>
      <c r="F241" s="195"/>
      <c r="G241" s="195"/>
      <c r="H241" s="195"/>
      <c r="I241" s="195"/>
    </row>
    <row r="242" ht="18.75" customHeight="1" spans="1:9">
      <c r="A242" s="194" t="s">
        <v>453</v>
      </c>
      <c r="B242" s="194" t="s">
        <v>454</v>
      </c>
      <c r="C242" s="195"/>
      <c r="D242" s="195"/>
      <c r="E242" s="195"/>
      <c r="F242" s="195"/>
      <c r="G242" s="195"/>
      <c r="H242" s="195"/>
      <c r="I242" s="195"/>
    </row>
    <row r="243" ht="18.75" customHeight="1" spans="1:9">
      <c r="A243" s="194" t="s">
        <v>455</v>
      </c>
      <c r="B243" s="194" t="s">
        <v>456</v>
      </c>
      <c r="C243" s="195"/>
      <c r="D243" s="195"/>
      <c r="E243" s="195"/>
      <c r="F243" s="195"/>
      <c r="G243" s="195"/>
      <c r="H243" s="195"/>
      <c r="I243" s="195"/>
    </row>
    <row r="244" ht="18.75" customHeight="1" spans="1:9">
      <c r="A244" s="194" t="s">
        <v>457</v>
      </c>
      <c r="B244" s="194" t="s">
        <v>458</v>
      </c>
      <c r="C244" s="195"/>
      <c r="D244" s="195"/>
      <c r="E244" s="195"/>
      <c r="F244" s="195"/>
      <c r="G244" s="195"/>
      <c r="H244" s="195"/>
      <c r="I244" s="195"/>
    </row>
    <row r="245" ht="18.75" customHeight="1" spans="1:9">
      <c r="A245" s="194" t="s">
        <v>459</v>
      </c>
      <c r="B245" s="194" t="s">
        <v>460</v>
      </c>
      <c r="C245" s="195"/>
      <c r="D245" s="195"/>
      <c r="E245" s="195"/>
      <c r="F245" s="195"/>
      <c r="G245" s="195"/>
      <c r="H245" s="195"/>
      <c r="I245" s="195"/>
    </row>
    <row r="246" ht="18.75" customHeight="1" spans="1:9">
      <c r="A246" s="194" t="s">
        <v>461</v>
      </c>
      <c r="B246" s="194" t="s">
        <v>462</v>
      </c>
      <c r="C246" s="195"/>
      <c r="D246" s="195"/>
      <c r="E246" s="195"/>
      <c r="F246" s="195"/>
      <c r="G246" s="195"/>
      <c r="H246" s="195"/>
      <c r="I246" s="195"/>
    </row>
    <row r="247" ht="18.75" customHeight="1" spans="1:9">
      <c r="A247" s="194" t="s">
        <v>463</v>
      </c>
      <c r="B247" s="194" t="s">
        <v>464</v>
      </c>
      <c r="C247" s="195"/>
      <c r="D247" s="195"/>
      <c r="E247" s="195"/>
      <c r="F247" s="195"/>
      <c r="G247" s="195"/>
      <c r="H247" s="195"/>
      <c r="I247" s="195"/>
    </row>
    <row r="248" ht="18.75" customHeight="1" spans="1:9">
      <c r="A248" s="194" t="s">
        <v>465</v>
      </c>
      <c r="B248" s="194" t="s">
        <v>466</v>
      </c>
      <c r="C248" s="195"/>
      <c r="D248" s="195"/>
      <c r="E248" s="195"/>
      <c r="F248" s="195"/>
      <c r="G248" s="195"/>
      <c r="H248" s="195"/>
      <c r="I248" s="195"/>
    </row>
    <row r="249" ht="18.75" customHeight="1" spans="1:9">
      <c r="A249" s="194" t="s">
        <v>467</v>
      </c>
      <c r="B249" s="194" t="s">
        <v>468</v>
      </c>
      <c r="C249" s="195"/>
      <c r="D249" s="195"/>
      <c r="E249" s="195"/>
      <c r="F249" s="195"/>
      <c r="G249" s="195"/>
      <c r="H249" s="195"/>
      <c r="I249" s="195"/>
    </row>
    <row r="250" ht="18.75" customHeight="1" spans="1:9">
      <c r="A250" s="194" t="s">
        <v>469</v>
      </c>
      <c r="B250" s="194" t="s">
        <v>470</v>
      </c>
      <c r="C250" s="195"/>
      <c r="D250" s="195"/>
      <c r="E250" s="195"/>
      <c r="F250" s="195"/>
      <c r="G250" s="195"/>
      <c r="H250" s="195"/>
      <c r="I250" s="195"/>
    </row>
    <row r="251" ht="18.75" customHeight="1" spans="1:9">
      <c r="A251" s="194" t="s">
        <v>471</v>
      </c>
      <c r="B251" s="194" t="s">
        <v>472</v>
      </c>
      <c r="C251" s="195"/>
      <c r="D251" s="195"/>
      <c r="E251" s="195"/>
      <c r="F251" s="195"/>
      <c r="G251" s="195"/>
      <c r="H251" s="195"/>
      <c r="I251" s="195"/>
    </row>
    <row r="252" ht="18.75" customHeight="1" spans="1:9">
      <c r="A252" s="194" t="s">
        <v>473</v>
      </c>
      <c r="B252" s="194" t="s">
        <v>474</v>
      </c>
      <c r="C252" s="195"/>
      <c r="D252" s="195"/>
      <c r="E252" s="195"/>
      <c r="F252" s="195"/>
      <c r="G252" s="195"/>
      <c r="H252" s="195"/>
      <c r="I252" s="195"/>
    </row>
    <row r="253" ht="18.75" customHeight="1" spans="1:9">
      <c r="A253" s="194" t="s">
        <v>475</v>
      </c>
      <c r="B253" s="194" t="s">
        <v>476</v>
      </c>
      <c r="C253" s="195"/>
      <c r="D253" s="195"/>
      <c r="E253" s="195"/>
      <c r="F253" s="195"/>
      <c r="G253" s="195"/>
      <c r="H253" s="195"/>
      <c r="I253" s="195"/>
    </row>
    <row r="254" ht="18.75" customHeight="1" spans="1:9">
      <c r="A254" s="194" t="s">
        <v>477</v>
      </c>
      <c r="B254" s="194" t="s">
        <v>478</v>
      </c>
      <c r="C254" s="195"/>
      <c r="D254" s="195"/>
      <c r="E254" s="195"/>
      <c r="F254" s="195"/>
      <c r="G254" s="195"/>
      <c r="H254" s="195"/>
      <c r="I254" s="195"/>
    </row>
    <row r="255" ht="18.75" customHeight="1" spans="1:9">
      <c r="A255" s="194" t="s">
        <v>479</v>
      </c>
      <c r="B255" s="194" t="s">
        <v>480</v>
      </c>
      <c r="C255" s="195"/>
      <c r="D255" s="195"/>
      <c r="E255" s="195"/>
      <c r="F255" s="195"/>
      <c r="G255" s="195"/>
      <c r="H255" s="195"/>
      <c r="I255" s="195"/>
    </row>
    <row r="256" ht="18.75" customHeight="1" spans="1:9">
      <c r="A256" s="194" t="s">
        <v>481</v>
      </c>
      <c r="B256" s="194" t="s">
        <v>482</v>
      </c>
      <c r="C256" s="195"/>
      <c r="D256" s="195"/>
      <c r="E256" s="195"/>
      <c r="F256" s="195"/>
      <c r="G256" s="195"/>
      <c r="H256" s="195"/>
      <c r="I256" s="195"/>
    </row>
    <row r="257" ht="18.75" customHeight="1" spans="1:9">
      <c r="A257" s="194" t="s">
        <v>483</v>
      </c>
      <c r="B257" s="194" t="s">
        <v>484</v>
      </c>
      <c r="C257" s="195"/>
      <c r="D257" s="195"/>
      <c r="E257" s="195"/>
      <c r="F257" s="195"/>
      <c r="G257" s="195"/>
      <c r="H257" s="195"/>
      <c r="I257" s="195"/>
    </row>
    <row r="258" ht="18.75" customHeight="1" spans="1:9">
      <c r="A258" s="194" t="s">
        <v>485</v>
      </c>
      <c r="B258" s="194" t="s">
        <v>486</v>
      </c>
      <c r="C258" s="195"/>
      <c r="D258" s="195"/>
      <c r="E258" s="195"/>
      <c r="F258" s="195"/>
      <c r="G258" s="195"/>
      <c r="H258" s="195"/>
      <c r="I258" s="195"/>
    </row>
    <row r="259" ht="18.75" customHeight="1" spans="1:9">
      <c r="A259" s="194" t="s">
        <v>487</v>
      </c>
      <c r="B259" s="194" t="s">
        <v>488</v>
      </c>
      <c r="C259" s="195"/>
      <c r="D259" s="195"/>
      <c r="E259" s="195"/>
      <c r="F259" s="195"/>
      <c r="G259" s="195"/>
      <c r="H259" s="195"/>
      <c r="I259" s="195"/>
    </row>
    <row r="260" ht="18.75" customHeight="1" spans="1:9">
      <c r="A260" s="194" t="s">
        <v>489</v>
      </c>
      <c r="B260" s="194" t="s">
        <v>490</v>
      </c>
      <c r="C260" s="195"/>
      <c r="D260" s="195"/>
      <c r="E260" s="195"/>
      <c r="F260" s="195"/>
      <c r="G260" s="195"/>
      <c r="H260" s="195"/>
      <c r="I260" s="195"/>
    </row>
    <row r="261" ht="18.75" customHeight="1" spans="1:9">
      <c r="A261" s="194" t="s">
        <v>491</v>
      </c>
      <c r="B261" s="194" t="s">
        <v>492</v>
      </c>
      <c r="C261" s="195"/>
      <c r="D261" s="195"/>
      <c r="E261" s="195"/>
      <c r="F261" s="195"/>
      <c r="G261" s="195"/>
      <c r="H261" s="195"/>
      <c r="I261" s="195"/>
    </row>
    <row r="262" ht="18.75" customHeight="1" spans="1:9">
      <c r="A262" s="194" t="s">
        <v>493</v>
      </c>
      <c r="B262" s="194" t="s">
        <v>494</v>
      </c>
      <c r="C262" s="195"/>
      <c r="D262" s="195"/>
      <c r="E262" s="195"/>
      <c r="F262" s="195"/>
      <c r="G262" s="195"/>
      <c r="H262" s="195"/>
      <c r="I262" s="195"/>
    </row>
    <row r="263" ht="18.75" customHeight="1" spans="1:9">
      <c r="A263" s="194" t="s">
        <v>495</v>
      </c>
      <c r="B263" s="194" t="s">
        <v>496</v>
      </c>
      <c r="C263" s="195"/>
      <c r="D263" s="195"/>
      <c r="E263" s="195"/>
      <c r="F263" s="195"/>
      <c r="G263" s="195"/>
      <c r="H263" s="195"/>
      <c r="I263" s="195"/>
    </row>
    <row r="264" ht="18.75" customHeight="1" spans="1:9">
      <c r="A264" s="194" t="s">
        <v>497</v>
      </c>
      <c r="B264" s="194" t="s">
        <v>498</v>
      </c>
      <c r="C264" s="195"/>
      <c r="D264" s="195"/>
      <c r="E264" s="195"/>
      <c r="F264" s="195"/>
      <c r="G264" s="195"/>
      <c r="H264" s="195"/>
      <c r="I264" s="195"/>
    </row>
    <row r="265" ht="18.75" customHeight="1" spans="1:9">
      <c r="A265" s="194" t="s">
        <v>499</v>
      </c>
      <c r="B265" s="194" t="s">
        <v>500</v>
      </c>
      <c r="C265" s="195"/>
      <c r="D265" s="195"/>
      <c r="E265" s="195"/>
      <c r="F265" s="195"/>
      <c r="G265" s="195"/>
      <c r="H265" s="195"/>
      <c r="I265" s="195"/>
    </row>
    <row r="266" ht="18.75" customHeight="1" spans="1:9">
      <c r="A266" s="194" t="s">
        <v>501</v>
      </c>
      <c r="B266" s="194" t="s">
        <v>502</v>
      </c>
      <c r="C266" s="195"/>
      <c r="D266" s="195"/>
      <c r="E266" s="195"/>
      <c r="F266" s="195"/>
      <c r="G266" s="195"/>
      <c r="H266" s="195"/>
      <c r="I266" s="195"/>
    </row>
    <row r="267" ht="18.75" customHeight="1" spans="1:9">
      <c r="A267" s="194" t="s">
        <v>503</v>
      </c>
      <c r="B267" s="194" t="s">
        <v>504</v>
      </c>
      <c r="C267" s="195"/>
      <c r="D267" s="195"/>
      <c r="E267" s="195"/>
      <c r="F267" s="195"/>
      <c r="G267" s="195"/>
      <c r="H267" s="195"/>
      <c r="I267" s="195"/>
    </row>
    <row r="268" ht="18.75" customHeight="1" spans="1:9">
      <c r="A268" s="194" t="s">
        <v>505</v>
      </c>
      <c r="B268" s="194" t="s">
        <v>506</v>
      </c>
      <c r="C268" s="195"/>
      <c r="D268" s="195"/>
      <c r="E268" s="195"/>
      <c r="F268" s="195"/>
      <c r="G268" s="195"/>
      <c r="H268" s="195"/>
      <c r="I268" s="195"/>
    </row>
    <row r="269" ht="18.75" customHeight="1" spans="1:9">
      <c r="A269" s="194" t="s">
        <v>507</v>
      </c>
      <c r="B269" s="194" t="s">
        <v>508</v>
      </c>
      <c r="C269" s="195"/>
      <c r="D269" s="195"/>
      <c r="E269" s="195"/>
      <c r="F269" s="195"/>
      <c r="G269" s="195"/>
      <c r="H269" s="195"/>
      <c r="I269" s="195"/>
    </row>
    <row r="270" ht="18.75" customHeight="1" spans="1:9">
      <c r="A270" s="194" t="s">
        <v>509</v>
      </c>
      <c r="B270" s="194" t="s">
        <v>510</v>
      </c>
      <c r="C270" s="195"/>
      <c r="D270" s="195"/>
      <c r="E270" s="195"/>
      <c r="F270" s="195"/>
      <c r="G270" s="195"/>
      <c r="H270" s="195"/>
      <c r="I270" s="195"/>
    </row>
    <row r="271" ht="18.75" customHeight="1" spans="1:9">
      <c r="A271" s="194" t="s">
        <v>511</v>
      </c>
      <c r="B271" s="194" t="s">
        <v>512</v>
      </c>
      <c r="C271" s="195"/>
      <c r="D271" s="195"/>
      <c r="E271" s="195"/>
      <c r="F271" s="195"/>
      <c r="G271" s="195"/>
      <c r="H271" s="195"/>
      <c r="I271" s="195"/>
    </row>
    <row r="272" ht="18.75" customHeight="1" spans="1:9">
      <c r="A272" s="194" t="s">
        <v>513</v>
      </c>
      <c r="B272" s="194" t="s">
        <v>514</v>
      </c>
      <c r="C272" s="195"/>
      <c r="D272" s="195"/>
      <c r="E272" s="195"/>
      <c r="F272" s="195"/>
      <c r="G272" s="195"/>
      <c r="H272" s="195"/>
      <c r="I272" s="195"/>
    </row>
    <row r="273" ht="18.75" customHeight="1" spans="1:9">
      <c r="A273" s="194" t="s">
        <v>515</v>
      </c>
      <c r="B273" s="194" t="s">
        <v>516</v>
      </c>
      <c r="C273" s="195"/>
      <c r="D273" s="195"/>
      <c r="E273" s="195"/>
      <c r="F273" s="195"/>
      <c r="G273" s="195"/>
      <c r="H273" s="195"/>
      <c r="I273" s="195"/>
    </row>
    <row r="274" ht="18.75" customHeight="1" spans="1:9">
      <c r="A274" s="194" t="s">
        <v>517</v>
      </c>
      <c r="B274" s="194" t="s">
        <v>518</v>
      </c>
      <c r="C274" s="195"/>
      <c r="D274" s="195"/>
      <c r="E274" s="195"/>
      <c r="F274" s="195"/>
      <c r="G274" s="195"/>
      <c r="H274" s="195"/>
      <c r="I274" s="195"/>
    </row>
    <row r="275" ht="18.75" customHeight="1" spans="1:9">
      <c r="A275" s="194" t="s">
        <v>519</v>
      </c>
      <c r="B275" s="194" t="s">
        <v>520</v>
      </c>
      <c r="C275" s="195"/>
      <c r="D275" s="195"/>
      <c r="E275" s="195"/>
      <c r="F275" s="195"/>
      <c r="G275" s="195"/>
      <c r="H275" s="195"/>
      <c r="I275" s="195"/>
    </row>
    <row r="276" ht="18.75" customHeight="1" spans="1:9">
      <c r="A276" s="194" t="s">
        <v>521</v>
      </c>
      <c r="B276" s="194" t="s">
        <v>522</v>
      </c>
      <c r="C276" s="195"/>
      <c r="D276" s="195"/>
      <c r="E276" s="195"/>
      <c r="F276" s="195"/>
      <c r="G276" s="195"/>
      <c r="H276" s="195"/>
      <c r="I276" s="195"/>
    </row>
    <row r="277" ht="18.75" customHeight="1" spans="1:9">
      <c r="A277" s="194" t="s">
        <v>523</v>
      </c>
      <c r="B277" s="194" t="s">
        <v>524</v>
      </c>
      <c r="C277" s="195"/>
      <c r="D277" s="195"/>
      <c r="E277" s="195"/>
      <c r="F277" s="195"/>
      <c r="G277" s="195"/>
      <c r="H277" s="195"/>
      <c r="I277" s="195"/>
    </row>
    <row r="278" ht="18.75" customHeight="1" spans="1:9">
      <c r="A278" s="194" t="s">
        <v>525</v>
      </c>
      <c r="B278" s="194" t="s">
        <v>526</v>
      </c>
      <c r="C278" s="195"/>
      <c r="D278" s="195"/>
      <c r="E278" s="195"/>
      <c r="F278" s="195"/>
      <c r="G278" s="195"/>
      <c r="H278" s="195"/>
      <c r="I278" s="195"/>
    </row>
    <row r="279" ht="18.75" customHeight="1" spans="1:9">
      <c r="A279" s="194" t="s">
        <v>527</v>
      </c>
      <c r="B279" s="194" t="s">
        <v>528</v>
      </c>
      <c r="C279" s="195"/>
      <c r="D279" s="195"/>
      <c r="E279" s="195"/>
      <c r="F279" s="195"/>
      <c r="G279" s="195"/>
      <c r="H279" s="195"/>
      <c r="I279" s="195"/>
    </row>
    <row r="280" ht="18.75" customHeight="1" spans="1:9">
      <c r="A280" s="194" t="s">
        <v>529</v>
      </c>
      <c r="B280" s="194" t="s">
        <v>530</v>
      </c>
      <c r="C280" s="195"/>
      <c r="D280" s="195"/>
      <c r="E280" s="195"/>
      <c r="F280" s="195"/>
      <c r="G280" s="195"/>
      <c r="H280" s="195"/>
      <c r="I280" s="195"/>
    </row>
    <row r="281" ht="18.75" customHeight="1" spans="1:9">
      <c r="A281" s="194" t="s">
        <v>531</v>
      </c>
      <c r="B281" s="194" t="s">
        <v>532</v>
      </c>
      <c r="C281" s="195">
        <v>8937</v>
      </c>
      <c r="D281" s="195">
        <v>5437</v>
      </c>
      <c r="E281" s="195">
        <v>40</v>
      </c>
      <c r="F281" s="195">
        <v>571</v>
      </c>
      <c r="G281" s="195"/>
      <c r="H281" s="195"/>
      <c r="I281" s="195">
        <v>2889</v>
      </c>
    </row>
    <row r="282" ht="18.75" customHeight="1" spans="1:9">
      <c r="A282" s="194" t="s">
        <v>533</v>
      </c>
      <c r="B282" s="194" t="s">
        <v>534</v>
      </c>
      <c r="C282" s="195"/>
      <c r="D282" s="195"/>
      <c r="E282" s="195"/>
      <c r="F282" s="195"/>
      <c r="G282" s="195"/>
      <c r="H282" s="195"/>
      <c r="I282" s="195"/>
    </row>
    <row r="283" ht="18.75" customHeight="1" spans="1:9">
      <c r="A283" s="194" t="s">
        <v>535</v>
      </c>
      <c r="B283" s="194" t="s">
        <v>536</v>
      </c>
      <c r="C283" s="195"/>
      <c r="D283" s="195"/>
      <c r="E283" s="195"/>
      <c r="F283" s="195"/>
      <c r="G283" s="195"/>
      <c r="H283" s="195"/>
      <c r="I283" s="195"/>
    </row>
    <row r="284" ht="18.75" customHeight="1" spans="1:9">
      <c r="A284" s="194" t="s">
        <v>537</v>
      </c>
      <c r="B284" s="194" t="s">
        <v>538</v>
      </c>
      <c r="C284" s="195"/>
      <c r="D284" s="195"/>
      <c r="E284" s="195"/>
      <c r="F284" s="195"/>
      <c r="G284" s="195"/>
      <c r="H284" s="195"/>
      <c r="I284" s="195"/>
    </row>
    <row r="285" ht="18.75" customHeight="1" spans="1:9">
      <c r="A285" s="194" t="s">
        <v>539</v>
      </c>
      <c r="B285" s="194" t="s">
        <v>540</v>
      </c>
      <c r="C285" s="195">
        <v>8155</v>
      </c>
      <c r="D285" s="195">
        <v>4663</v>
      </c>
      <c r="E285" s="195">
        <v>40</v>
      </c>
      <c r="F285" s="195">
        <v>563</v>
      </c>
      <c r="G285" s="195"/>
      <c r="H285" s="195"/>
      <c r="I285" s="195">
        <v>2889</v>
      </c>
    </row>
    <row r="286" ht="18.75" customHeight="1" spans="1:9">
      <c r="A286" s="194" t="s">
        <v>541</v>
      </c>
      <c r="B286" s="194" t="s">
        <v>91</v>
      </c>
      <c r="C286" s="195">
        <v>3065</v>
      </c>
      <c r="D286" s="195">
        <v>2176</v>
      </c>
      <c r="E286" s="195"/>
      <c r="F286" s="195"/>
      <c r="G286" s="195"/>
      <c r="H286" s="195"/>
      <c r="I286" s="195">
        <v>889</v>
      </c>
    </row>
    <row r="287" ht="18.75" customHeight="1" spans="1:9">
      <c r="A287" s="194" t="s">
        <v>542</v>
      </c>
      <c r="B287" s="194" t="s">
        <v>93</v>
      </c>
      <c r="C287" s="195">
        <v>3063</v>
      </c>
      <c r="D287" s="195">
        <v>507</v>
      </c>
      <c r="E287" s="195"/>
      <c r="F287" s="195">
        <v>556</v>
      </c>
      <c r="G287" s="195"/>
      <c r="H287" s="195"/>
      <c r="I287" s="195">
        <v>2000</v>
      </c>
    </row>
    <row r="288" ht="18.75" customHeight="1" spans="1:9">
      <c r="A288" s="194" t="s">
        <v>543</v>
      </c>
      <c r="B288" s="194" t="s">
        <v>95</v>
      </c>
      <c r="C288" s="195"/>
      <c r="D288" s="195"/>
      <c r="E288" s="195"/>
      <c r="F288" s="195"/>
      <c r="G288" s="195"/>
      <c r="H288" s="195"/>
      <c r="I288" s="195"/>
    </row>
    <row r="289" ht="18.75" customHeight="1" spans="1:9">
      <c r="A289" s="194" t="s">
        <v>544</v>
      </c>
      <c r="B289" s="194" t="s">
        <v>190</v>
      </c>
      <c r="C289" s="195"/>
      <c r="D289" s="195"/>
      <c r="E289" s="195"/>
      <c r="F289" s="195"/>
      <c r="G289" s="195"/>
      <c r="H289" s="195"/>
      <c r="I289" s="195"/>
    </row>
    <row r="290" ht="18.75" customHeight="1" spans="1:9">
      <c r="A290" s="194" t="s">
        <v>545</v>
      </c>
      <c r="B290" s="194" t="s">
        <v>546</v>
      </c>
      <c r="C290" s="195">
        <v>47</v>
      </c>
      <c r="D290" s="195"/>
      <c r="E290" s="195">
        <v>40</v>
      </c>
      <c r="F290" s="195">
        <v>7</v>
      </c>
      <c r="G290" s="195"/>
      <c r="H290" s="195"/>
      <c r="I290" s="195"/>
    </row>
    <row r="291" ht="18.75" customHeight="1" spans="1:9">
      <c r="A291" s="194" t="s">
        <v>547</v>
      </c>
      <c r="B291" s="194" t="s">
        <v>548</v>
      </c>
      <c r="C291" s="195"/>
      <c r="D291" s="195"/>
      <c r="E291" s="195"/>
      <c r="F291" s="195"/>
      <c r="G291" s="195"/>
      <c r="H291" s="195"/>
      <c r="I291" s="195"/>
    </row>
    <row r="292" ht="18.75" customHeight="1" spans="1:9">
      <c r="A292" s="194" t="s">
        <v>549</v>
      </c>
      <c r="B292" s="194" t="s">
        <v>550</v>
      </c>
      <c r="C292" s="195"/>
      <c r="D292" s="195"/>
      <c r="E292" s="195"/>
      <c r="F292" s="195"/>
      <c r="G292" s="195"/>
      <c r="H292" s="195"/>
      <c r="I292" s="195"/>
    </row>
    <row r="293" ht="18.75" customHeight="1" spans="1:9">
      <c r="A293" s="194" t="s">
        <v>551</v>
      </c>
      <c r="B293" s="194" t="s">
        <v>552</v>
      </c>
      <c r="C293" s="195"/>
      <c r="D293" s="195"/>
      <c r="E293" s="195"/>
      <c r="F293" s="195"/>
      <c r="G293" s="195"/>
      <c r="H293" s="195"/>
      <c r="I293" s="195"/>
    </row>
    <row r="294" ht="18.75" customHeight="1" spans="1:9">
      <c r="A294" s="194" t="s">
        <v>553</v>
      </c>
      <c r="B294" s="194" t="s">
        <v>109</v>
      </c>
      <c r="C294" s="195">
        <v>1980</v>
      </c>
      <c r="D294" s="195">
        <v>1980</v>
      </c>
      <c r="E294" s="195"/>
      <c r="F294" s="195"/>
      <c r="G294" s="195"/>
      <c r="H294" s="195"/>
      <c r="I294" s="195"/>
    </row>
    <row r="295" ht="18.75" customHeight="1" spans="1:9">
      <c r="A295" s="194" t="s">
        <v>554</v>
      </c>
      <c r="B295" s="194" t="s">
        <v>555</v>
      </c>
      <c r="C295" s="195"/>
      <c r="D295" s="195"/>
      <c r="E295" s="195"/>
      <c r="F295" s="195"/>
      <c r="G295" s="195"/>
      <c r="H295" s="195"/>
      <c r="I295" s="195"/>
    </row>
    <row r="296" ht="18.75" customHeight="1" spans="1:9">
      <c r="A296" s="194" t="s">
        <v>556</v>
      </c>
      <c r="B296" s="194" t="s">
        <v>557</v>
      </c>
      <c r="C296" s="195"/>
      <c r="D296" s="195"/>
      <c r="E296" s="195"/>
      <c r="F296" s="195"/>
      <c r="G296" s="195"/>
      <c r="H296" s="195"/>
      <c r="I296" s="195"/>
    </row>
    <row r="297" ht="18.75" customHeight="1" spans="1:9">
      <c r="A297" s="194" t="s">
        <v>558</v>
      </c>
      <c r="B297" s="194" t="s">
        <v>91</v>
      </c>
      <c r="C297" s="195"/>
      <c r="D297" s="195"/>
      <c r="E297" s="195"/>
      <c r="F297" s="195"/>
      <c r="G297" s="195"/>
      <c r="H297" s="195"/>
      <c r="I297" s="195"/>
    </row>
    <row r="298" ht="18.75" customHeight="1" spans="1:9">
      <c r="A298" s="194" t="s">
        <v>559</v>
      </c>
      <c r="B298" s="194" t="s">
        <v>93</v>
      </c>
      <c r="C298" s="195"/>
      <c r="D298" s="195"/>
      <c r="E298" s="195"/>
      <c r="F298" s="195"/>
      <c r="G298" s="195"/>
      <c r="H298" s="195"/>
      <c r="I298" s="195"/>
    </row>
    <row r="299" ht="18.75" customHeight="1" spans="1:9">
      <c r="A299" s="194" t="s">
        <v>560</v>
      </c>
      <c r="B299" s="194" t="s">
        <v>95</v>
      </c>
      <c r="C299" s="195"/>
      <c r="D299" s="195"/>
      <c r="E299" s="195"/>
      <c r="F299" s="195"/>
      <c r="G299" s="195"/>
      <c r="H299" s="195"/>
      <c r="I299" s="195"/>
    </row>
    <row r="300" ht="18.75" customHeight="1" spans="1:9">
      <c r="A300" s="194" t="s">
        <v>561</v>
      </c>
      <c r="B300" s="194" t="s">
        <v>562</v>
      </c>
      <c r="C300" s="195"/>
      <c r="D300" s="195"/>
      <c r="E300" s="195"/>
      <c r="F300" s="195"/>
      <c r="G300" s="195"/>
      <c r="H300" s="195"/>
      <c r="I300" s="195"/>
    </row>
    <row r="301" ht="18.75" customHeight="1" spans="1:9">
      <c r="A301" s="194" t="s">
        <v>563</v>
      </c>
      <c r="B301" s="194" t="s">
        <v>109</v>
      </c>
      <c r="C301" s="195"/>
      <c r="D301" s="195"/>
      <c r="E301" s="195"/>
      <c r="F301" s="195"/>
      <c r="G301" s="195"/>
      <c r="H301" s="195"/>
      <c r="I301" s="195"/>
    </row>
    <row r="302" ht="18.75" customHeight="1" spans="1:9">
      <c r="A302" s="194" t="s">
        <v>564</v>
      </c>
      <c r="B302" s="194" t="s">
        <v>565</v>
      </c>
      <c r="C302" s="195"/>
      <c r="D302" s="195"/>
      <c r="E302" s="195"/>
      <c r="F302" s="195"/>
      <c r="G302" s="195"/>
      <c r="H302" s="195"/>
      <c r="I302" s="195"/>
    </row>
    <row r="303" ht="18.75" customHeight="1" spans="1:9">
      <c r="A303" s="194" t="s">
        <v>566</v>
      </c>
      <c r="B303" s="194" t="s">
        <v>567</v>
      </c>
      <c r="C303" s="195">
        <v>22</v>
      </c>
      <c r="D303" s="195">
        <v>18</v>
      </c>
      <c r="E303" s="195"/>
      <c r="F303" s="195">
        <v>4</v>
      </c>
      <c r="G303" s="195"/>
      <c r="H303" s="195"/>
      <c r="I303" s="195"/>
    </row>
    <row r="304" ht="18.75" customHeight="1" spans="1:9">
      <c r="A304" s="194" t="s">
        <v>568</v>
      </c>
      <c r="B304" s="194" t="s">
        <v>91</v>
      </c>
      <c r="C304" s="195"/>
      <c r="D304" s="195"/>
      <c r="E304" s="195"/>
      <c r="F304" s="195"/>
      <c r="G304" s="195"/>
      <c r="H304" s="195"/>
      <c r="I304" s="195"/>
    </row>
    <row r="305" ht="18.75" customHeight="1" spans="1:9">
      <c r="A305" s="194" t="s">
        <v>569</v>
      </c>
      <c r="B305" s="194" t="s">
        <v>93</v>
      </c>
      <c r="C305" s="195">
        <v>22</v>
      </c>
      <c r="D305" s="195">
        <v>18</v>
      </c>
      <c r="E305" s="195"/>
      <c r="F305" s="195">
        <v>4</v>
      </c>
      <c r="G305" s="195"/>
      <c r="H305" s="195"/>
      <c r="I305" s="195"/>
    </row>
    <row r="306" ht="18.75" customHeight="1" spans="1:9">
      <c r="A306" s="194" t="s">
        <v>570</v>
      </c>
      <c r="B306" s="194" t="s">
        <v>95</v>
      </c>
      <c r="C306" s="195"/>
      <c r="D306" s="195"/>
      <c r="E306" s="195"/>
      <c r="F306" s="195"/>
      <c r="G306" s="195"/>
      <c r="H306" s="195"/>
      <c r="I306" s="195"/>
    </row>
    <row r="307" ht="18.75" customHeight="1" spans="1:9">
      <c r="A307" s="194" t="s">
        <v>571</v>
      </c>
      <c r="B307" s="194" t="s">
        <v>572</v>
      </c>
      <c r="C307" s="195"/>
      <c r="D307" s="195"/>
      <c r="E307" s="195"/>
      <c r="F307" s="195"/>
      <c r="G307" s="195"/>
      <c r="H307" s="195"/>
      <c r="I307" s="195"/>
    </row>
    <row r="308" ht="18.75" customHeight="1" spans="1:9">
      <c r="A308" s="194" t="s">
        <v>573</v>
      </c>
      <c r="B308" s="194" t="s">
        <v>574</v>
      </c>
      <c r="C308" s="195"/>
      <c r="D308" s="195"/>
      <c r="E308" s="195"/>
      <c r="F308" s="195"/>
      <c r="G308" s="195"/>
      <c r="H308" s="195"/>
      <c r="I308" s="195"/>
    </row>
    <row r="309" ht="18.75" customHeight="1" spans="1:9">
      <c r="A309" s="194" t="s">
        <v>575</v>
      </c>
      <c r="B309" s="194" t="s">
        <v>109</v>
      </c>
      <c r="C309" s="195"/>
      <c r="D309" s="195"/>
      <c r="E309" s="195"/>
      <c r="F309" s="195"/>
      <c r="G309" s="195"/>
      <c r="H309" s="195"/>
      <c r="I309" s="195"/>
    </row>
    <row r="310" ht="18.75" customHeight="1" spans="1:9">
      <c r="A310" s="194" t="s">
        <v>576</v>
      </c>
      <c r="B310" s="194" t="s">
        <v>577</v>
      </c>
      <c r="C310" s="195"/>
      <c r="D310" s="195"/>
      <c r="E310" s="195"/>
      <c r="F310" s="195"/>
      <c r="G310" s="195"/>
      <c r="H310" s="195"/>
      <c r="I310" s="195"/>
    </row>
    <row r="311" ht="18.75" customHeight="1" spans="1:9">
      <c r="A311" s="194" t="s">
        <v>578</v>
      </c>
      <c r="B311" s="194" t="s">
        <v>579</v>
      </c>
      <c r="C311" s="195">
        <v>175</v>
      </c>
      <c r="D311" s="195">
        <v>173</v>
      </c>
      <c r="E311" s="195"/>
      <c r="F311" s="195">
        <v>2</v>
      </c>
      <c r="G311" s="195"/>
      <c r="H311" s="195"/>
      <c r="I311" s="195"/>
    </row>
    <row r="312" ht="18.75" customHeight="1" spans="1:9">
      <c r="A312" s="194" t="s">
        <v>580</v>
      </c>
      <c r="B312" s="194" t="s">
        <v>91</v>
      </c>
      <c r="C312" s="195"/>
      <c r="D312" s="195"/>
      <c r="E312" s="195"/>
      <c r="F312" s="195"/>
      <c r="G312" s="195"/>
      <c r="H312" s="195"/>
      <c r="I312" s="195"/>
    </row>
    <row r="313" ht="18.75" customHeight="1" spans="1:9">
      <c r="A313" s="194" t="s">
        <v>581</v>
      </c>
      <c r="B313" s="194" t="s">
        <v>93</v>
      </c>
      <c r="C313" s="195">
        <v>70</v>
      </c>
      <c r="D313" s="195">
        <v>68</v>
      </c>
      <c r="E313" s="195"/>
      <c r="F313" s="195">
        <v>2</v>
      </c>
      <c r="G313" s="195"/>
      <c r="H313" s="195"/>
      <c r="I313" s="195"/>
    </row>
    <row r="314" ht="18.75" customHeight="1" spans="1:9">
      <c r="A314" s="194" t="s">
        <v>582</v>
      </c>
      <c r="B314" s="194" t="s">
        <v>95</v>
      </c>
      <c r="C314" s="195"/>
      <c r="D314" s="195"/>
      <c r="E314" s="195"/>
      <c r="F314" s="195"/>
      <c r="G314" s="195"/>
      <c r="H314" s="195"/>
      <c r="I314" s="195"/>
    </row>
    <row r="315" ht="18.75" customHeight="1" spans="1:9">
      <c r="A315" s="194" t="s">
        <v>583</v>
      </c>
      <c r="B315" s="194" t="s">
        <v>584</v>
      </c>
      <c r="C315" s="195"/>
      <c r="D315" s="195"/>
      <c r="E315" s="195"/>
      <c r="F315" s="195"/>
      <c r="G315" s="195"/>
      <c r="H315" s="195"/>
      <c r="I315" s="195"/>
    </row>
    <row r="316" ht="18.75" customHeight="1" spans="1:9">
      <c r="A316" s="194" t="s">
        <v>585</v>
      </c>
      <c r="B316" s="194" t="s">
        <v>586</v>
      </c>
      <c r="C316" s="195"/>
      <c r="D316" s="195"/>
      <c r="E316" s="195"/>
      <c r="F316" s="195"/>
      <c r="G316" s="195"/>
      <c r="H316" s="195"/>
      <c r="I316" s="195"/>
    </row>
    <row r="317" ht="18.75" customHeight="1" spans="1:9">
      <c r="A317" s="194" t="s">
        <v>587</v>
      </c>
      <c r="B317" s="194" t="s">
        <v>588</v>
      </c>
      <c r="C317" s="195"/>
      <c r="D317" s="195"/>
      <c r="E317" s="195"/>
      <c r="F317" s="195"/>
      <c r="G317" s="195"/>
      <c r="H317" s="195"/>
      <c r="I317" s="195"/>
    </row>
    <row r="318" ht="18.75" customHeight="1" spans="1:9">
      <c r="A318" s="194" t="s">
        <v>589</v>
      </c>
      <c r="B318" s="194" t="s">
        <v>109</v>
      </c>
      <c r="C318" s="195">
        <v>81</v>
      </c>
      <c r="D318" s="195">
        <v>81</v>
      </c>
      <c r="E318" s="195"/>
      <c r="F318" s="195"/>
      <c r="G318" s="195"/>
      <c r="H318" s="195"/>
      <c r="I318" s="195"/>
    </row>
    <row r="319" ht="18.75" customHeight="1" spans="1:9">
      <c r="A319" s="194" t="s">
        <v>590</v>
      </c>
      <c r="B319" s="194" t="s">
        <v>591</v>
      </c>
      <c r="C319" s="195">
        <v>24</v>
      </c>
      <c r="D319" s="195">
        <v>24</v>
      </c>
      <c r="E319" s="195"/>
      <c r="F319" s="195"/>
      <c r="G319" s="195"/>
      <c r="H319" s="195"/>
      <c r="I319" s="195"/>
    </row>
    <row r="320" ht="18.75" customHeight="1" spans="1:9">
      <c r="A320" s="194" t="s">
        <v>592</v>
      </c>
      <c r="B320" s="194" t="s">
        <v>593</v>
      </c>
      <c r="C320" s="195">
        <v>585</v>
      </c>
      <c r="D320" s="195">
        <v>583</v>
      </c>
      <c r="E320" s="195"/>
      <c r="F320" s="195">
        <v>2</v>
      </c>
      <c r="G320" s="195"/>
      <c r="H320" s="195"/>
      <c r="I320" s="195"/>
    </row>
    <row r="321" ht="18.75" customHeight="1" spans="1:9">
      <c r="A321" s="194" t="s">
        <v>594</v>
      </c>
      <c r="B321" s="194" t="s">
        <v>91</v>
      </c>
      <c r="C321" s="195">
        <v>330</v>
      </c>
      <c r="D321" s="195">
        <v>330</v>
      </c>
      <c r="E321" s="195"/>
      <c r="F321" s="195"/>
      <c r="G321" s="195"/>
      <c r="H321" s="195"/>
      <c r="I321" s="195"/>
    </row>
    <row r="322" ht="18.75" customHeight="1" spans="1:9">
      <c r="A322" s="194" t="s">
        <v>595</v>
      </c>
      <c r="B322" s="194" t="s">
        <v>93</v>
      </c>
      <c r="C322" s="195">
        <v>252</v>
      </c>
      <c r="D322" s="195">
        <v>250</v>
      </c>
      <c r="E322" s="195"/>
      <c r="F322" s="195">
        <v>2</v>
      </c>
      <c r="G322" s="195"/>
      <c r="H322" s="195"/>
      <c r="I322" s="195"/>
    </row>
    <row r="323" ht="18.75" customHeight="1" spans="1:9">
      <c r="A323" s="194" t="s">
        <v>596</v>
      </c>
      <c r="B323" s="194" t="s">
        <v>95</v>
      </c>
      <c r="C323" s="195"/>
      <c r="D323" s="195"/>
      <c r="E323" s="195"/>
      <c r="F323" s="195"/>
      <c r="G323" s="195"/>
      <c r="H323" s="195"/>
      <c r="I323" s="195"/>
    </row>
    <row r="324" ht="18.75" customHeight="1" spans="1:9">
      <c r="A324" s="194" t="s">
        <v>597</v>
      </c>
      <c r="B324" s="194" t="s">
        <v>598</v>
      </c>
      <c r="C324" s="195"/>
      <c r="D324" s="195"/>
      <c r="E324" s="195"/>
      <c r="F324" s="195"/>
      <c r="G324" s="195"/>
      <c r="H324" s="195"/>
      <c r="I324" s="195"/>
    </row>
    <row r="325" ht="18.75" customHeight="1" spans="1:9">
      <c r="A325" s="194" t="s">
        <v>599</v>
      </c>
      <c r="B325" s="194" t="s">
        <v>600</v>
      </c>
      <c r="C325" s="195"/>
      <c r="D325" s="195"/>
      <c r="E325" s="195"/>
      <c r="F325" s="195"/>
      <c r="G325" s="195"/>
      <c r="H325" s="195"/>
      <c r="I325" s="195"/>
    </row>
    <row r="326" ht="18.75" customHeight="1" spans="1:9">
      <c r="A326" s="194" t="s">
        <v>601</v>
      </c>
      <c r="B326" s="194" t="s">
        <v>602</v>
      </c>
      <c r="C326" s="195"/>
      <c r="D326" s="195"/>
      <c r="E326" s="195"/>
      <c r="F326" s="195"/>
      <c r="G326" s="195"/>
      <c r="H326" s="195"/>
      <c r="I326" s="195"/>
    </row>
    <row r="327" ht="18.75" customHeight="1" spans="1:9">
      <c r="A327" s="194" t="s">
        <v>603</v>
      </c>
      <c r="B327" s="194" t="s">
        <v>604</v>
      </c>
      <c r="C327" s="195">
        <v>3</v>
      </c>
      <c r="D327" s="195">
        <v>3</v>
      </c>
      <c r="E327" s="195"/>
      <c r="F327" s="195"/>
      <c r="G327" s="195"/>
      <c r="H327" s="195"/>
      <c r="I327" s="195"/>
    </row>
    <row r="328" ht="18.75" customHeight="1" spans="1:9">
      <c r="A328" s="194" t="s">
        <v>605</v>
      </c>
      <c r="B328" s="194" t="s">
        <v>606</v>
      </c>
      <c r="C328" s="195"/>
      <c r="D328" s="195"/>
      <c r="E328" s="195"/>
      <c r="F328" s="195"/>
      <c r="G328" s="195"/>
      <c r="H328" s="195"/>
      <c r="I328" s="195"/>
    </row>
    <row r="329" ht="18.75" customHeight="1" spans="1:9">
      <c r="A329" s="194" t="s">
        <v>607</v>
      </c>
      <c r="B329" s="194" t="s">
        <v>608</v>
      </c>
      <c r="C329" s="195"/>
      <c r="D329" s="195"/>
      <c r="E329" s="195"/>
      <c r="F329" s="195"/>
      <c r="G329" s="195"/>
      <c r="H329" s="195"/>
      <c r="I329" s="195"/>
    </row>
    <row r="330" ht="18.75" customHeight="1" spans="1:9">
      <c r="A330" s="194" t="s">
        <v>609</v>
      </c>
      <c r="B330" s="194" t="s">
        <v>610</v>
      </c>
      <c r="C330" s="195"/>
      <c r="D330" s="195"/>
      <c r="E330" s="195"/>
      <c r="F330" s="195"/>
      <c r="G330" s="195"/>
      <c r="H330" s="195"/>
      <c r="I330" s="195"/>
    </row>
    <row r="331" ht="18.75" customHeight="1" spans="1:9">
      <c r="A331" s="194" t="s">
        <v>611</v>
      </c>
      <c r="B331" s="194" t="s">
        <v>190</v>
      </c>
      <c r="C331" s="195"/>
      <c r="D331" s="195"/>
      <c r="E331" s="195"/>
      <c r="F331" s="195"/>
      <c r="G331" s="195"/>
      <c r="H331" s="195"/>
      <c r="I331" s="195"/>
    </row>
    <row r="332" ht="18.75" customHeight="1" spans="1:9">
      <c r="A332" s="194" t="s">
        <v>612</v>
      </c>
      <c r="B332" s="194" t="s">
        <v>109</v>
      </c>
      <c r="C332" s="195"/>
      <c r="D332" s="195"/>
      <c r="E332" s="195"/>
      <c r="F332" s="195"/>
      <c r="G332" s="195"/>
      <c r="H332" s="195"/>
      <c r="I332" s="195"/>
    </row>
    <row r="333" ht="18.75" customHeight="1" spans="1:9">
      <c r="A333" s="194" t="s">
        <v>613</v>
      </c>
      <c r="B333" s="194" t="s">
        <v>614</v>
      </c>
      <c r="C333" s="195"/>
      <c r="D333" s="195"/>
      <c r="E333" s="195"/>
      <c r="F333" s="195"/>
      <c r="G333" s="195"/>
      <c r="H333" s="195"/>
      <c r="I333" s="195"/>
    </row>
    <row r="334" ht="18.75" customHeight="1" spans="1:9">
      <c r="A334" s="194" t="s">
        <v>615</v>
      </c>
      <c r="B334" s="194" t="s">
        <v>616</v>
      </c>
      <c r="C334" s="195"/>
      <c r="D334" s="195"/>
      <c r="E334" s="195"/>
      <c r="F334" s="195"/>
      <c r="G334" s="195"/>
      <c r="H334" s="195"/>
      <c r="I334" s="195"/>
    </row>
    <row r="335" ht="18.75" customHeight="1" spans="1:9">
      <c r="A335" s="194" t="s">
        <v>617</v>
      </c>
      <c r="B335" s="194" t="s">
        <v>91</v>
      </c>
      <c r="C335" s="195"/>
      <c r="D335" s="195"/>
      <c r="E335" s="195"/>
      <c r="F335" s="195"/>
      <c r="G335" s="195"/>
      <c r="H335" s="195"/>
      <c r="I335" s="195"/>
    </row>
    <row r="336" ht="18.75" customHeight="1" spans="1:9">
      <c r="A336" s="194" t="s">
        <v>618</v>
      </c>
      <c r="B336" s="194" t="s">
        <v>93</v>
      </c>
      <c r="C336" s="195"/>
      <c r="D336" s="195"/>
      <c r="E336" s="195"/>
      <c r="F336" s="195"/>
      <c r="G336" s="195"/>
      <c r="H336" s="195"/>
      <c r="I336" s="195"/>
    </row>
    <row r="337" ht="18.75" customHeight="1" spans="1:9">
      <c r="A337" s="194" t="s">
        <v>619</v>
      </c>
      <c r="B337" s="194" t="s">
        <v>95</v>
      </c>
      <c r="C337" s="195"/>
      <c r="D337" s="195"/>
      <c r="E337" s="195"/>
      <c r="F337" s="195"/>
      <c r="G337" s="195"/>
      <c r="H337" s="195"/>
      <c r="I337" s="195"/>
    </row>
    <row r="338" ht="18.75" customHeight="1" spans="1:9">
      <c r="A338" s="194" t="s">
        <v>620</v>
      </c>
      <c r="B338" s="194" t="s">
        <v>621</v>
      </c>
      <c r="C338" s="195"/>
      <c r="D338" s="195"/>
      <c r="E338" s="195"/>
      <c r="F338" s="195"/>
      <c r="G338" s="195"/>
      <c r="H338" s="195"/>
      <c r="I338" s="195"/>
    </row>
    <row r="339" ht="18.75" customHeight="1" spans="1:9">
      <c r="A339" s="194" t="s">
        <v>622</v>
      </c>
      <c r="B339" s="194" t="s">
        <v>623</v>
      </c>
      <c r="C339" s="195"/>
      <c r="D339" s="195"/>
      <c r="E339" s="195"/>
      <c r="F339" s="195"/>
      <c r="G339" s="195"/>
      <c r="H339" s="195"/>
      <c r="I339" s="195"/>
    </row>
    <row r="340" ht="18.75" customHeight="1" spans="1:9">
      <c r="A340" s="194" t="s">
        <v>624</v>
      </c>
      <c r="B340" s="194" t="s">
        <v>625</v>
      </c>
      <c r="C340" s="195"/>
      <c r="D340" s="195"/>
      <c r="E340" s="195"/>
      <c r="F340" s="195"/>
      <c r="G340" s="195"/>
      <c r="H340" s="195"/>
      <c r="I340" s="195"/>
    </row>
    <row r="341" ht="18.75" customHeight="1" spans="1:9">
      <c r="A341" s="194" t="s">
        <v>626</v>
      </c>
      <c r="B341" s="194" t="s">
        <v>190</v>
      </c>
      <c r="C341" s="195"/>
      <c r="D341" s="195"/>
      <c r="E341" s="195"/>
      <c r="F341" s="195"/>
      <c r="G341" s="195"/>
      <c r="H341" s="195"/>
      <c r="I341" s="195"/>
    </row>
    <row r="342" ht="18.75" customHeight="1" spans="1:9">
      <c r="A342" s="194" t="s">
        <v>627</v>
      </c>
      <c r="B342" s="194" t="s">
        <v>109</v>
      </c>
      <c r="C342" s="195"/>
      <c r="D342" s="195"/>
      <c r="E342" s="195"/>
      <c r="F342" s="195"/>
      <c r="G342" s="195"/>
      <c r="H342" s="195"/>
      <c r="I342" s="195"/>
    </row>
    <row r="343" ht="18.75" customHeight="1" spans="1:9">
      <c r="A343" s="194" t="s">
        <v>628</v>
      </c>
      <c r="B343" s="194" t="s">
        <v>629</v>
      </c>
      <c r="C343" s="195"/>
      <c r="D343" s="195"/>
      <c r="E343" s="195"/>
      <c r="F343" s="195"/>
      <c r="G343" s="195"/>
      <c r="H343" s="195"/>
      <c r="I343" s="195"/>
    </row>
    <row r="344" ht="18.75" customHeight="1" spans="1:9">
      <c r="A344" s="194" t="s">
        <v>630</v>
      </c>
      <c r="B344" s="194" t="s">
        <v>631</v>
      </c>
      <c r="C344" s="195"/>
      <c r="D344" s="195"/>
      <c r="E344" s="195"/>
      <c r="F344" s="195"/>
      <c r="G344" s="195"/>
      <c r="H344" s="195"/>
      <c r="I344" s="195"/>
    </row>
    <row r="345" ht="18.75" customHeight="1" spans="1:9">
      <c r="A345" s="194" t="s">
        <v>632</v>
      </c>
      <c r="B345" s="194" t="s">
        <v>91</v>
      </c>
      <c r="C345" s="195"/>
      <c r="D345" s="195"/>
      <c r="E345" s="195"/>
      <c r="F345" s="195"/>
      <c r="G345" s="195"/>
      <c r="H345" s="195"/>
      <c r="I345" s="195"/>
    </row>
    <row r="346" ht="18.75" customHeight="1" spans="1:9">
      <c r="A346" s="194" t="s">
        <v>633</v>
      </c>
      <c r="B346" s="194" t="s">
        <v>93</v>
      </c>
      <c r="C346" s="195"/>
      <c r="D346" s="195"/>
      <c r="E346" s="195"/>
      <c r="F346" s="195"/>
      <c r="G346" s="195"/>
      <c r="H346" s="195"/>
      <c r="I346" s="195"/>
    </row>
    <row r="347" ht="18.75" customHeight="1" spans="1:9">
      <c r="A347" s="194" t="s">
        <v>634</v>
      </c>
      <c r="B347" s="194" t="s">
        <v>95</v>
      </c>
      <c r="C347" s="195"/>
      <c r="D347" s="195"/>
      <c r="E347" s="195"/>
      <c r="F347" s="195"/>
      <c r="G347" s="195"/>
      <c r="H347" s="195"/>
      <c r="I347" s="195"/>
    </row>
    <row r="348" ht="18.75" customHeight="1" spans="1:9">
      <c r="A348" s="194" t="s">
        <v>635</v>
      </c>
      <c r="B348" s="194" t="s">
        <v>636</v>
      </c>
      <c r="C348" s="195"/>
      <c r="D348" s="195"/>
      <c r="E348" s="195"/>
      <c r="F348" s="195"/>
      <c r="G348" s="195"/>
      <c r="H348" s="195"/>
      <c r="I348" s="195"/>
    </row>
    <row r="349" ht="18.75" customHeight="1" spans="1:9">
      <c r="A349" s="194" t="s">
        <v>637</v>
      </c>
      <c r="B349" s="194" t="s">
        <v>638</v>
      </c>
      <c r="C349" s="195"/>
      <c r="D349" s="195"/>
      <c r="E349" s="195"/>
      <c r="F349" s="195"/>
      <c r="G349" s="195"/>
      <c r="H349" s="195"/>
      <c r="I349" s="195"/>
    </row>
    <row r="350" ht="18.75" customHeight="1" spans="1:9">
      <c r="A350" s="194" t="s">
        <v>639</v>
      </c>
      <c r="B350" s="194" t="s">
        <v>640</v>
      </c>
      <c r="C350" s="195"/>
      <c r="D350" s="195"/>
      <c r="E350" s="195"/>
      <c r="F350" s="195"/>
      <c r="G350" s="195"/>
      <c r="H350" s="195"/>
      <c r="I350" s="195"/>
    </row>
    <row r="351" ht="18.75" customHeight="1" spans="1:9">
      <c r="A351" s="194" t="s">
        <v>641</v>
      </c>
      <c r="B351" s="194" t="s">
        <v>190</v>
      </c>
      <c r="C351" s="195"/>
      <c r="D351" s="195"/>
      <c r="E351" s="195"/>
      <c r="F351" s="195"/>
      <c r="G351" s="195"/>
      <c r="H351" s="195"/>
      <c r="I351" s="195"/>
    </row>
    <row r="352" ht="18.75" customHeight="1" spans="1:9">
      <c r="A352" s="194" t="s">
        <v>642</v>
      </c>
      <c r="B352" s="194" t="s">
        <v>109</v>
      </c>
      <c r="C352" s="195"/>
      <c r="D352" s="195"/>
      <c r="E352" s="195"/>
      <c r="F352" s="195"/>
      <c r="G352" s="195"/>
      <c r="H352" s="195"/>
      <c r="I352" s="195"/>
    </row>
    <row r="353" ht="18.75" customHeight="1" spans="1:9">
      <c r="A353" s="194" t="s">
        <v>643</v>
      </c>
      <c r="B353" s="194" t="s">
        <v>644</v>
      </c>
      <c r="C353" s="195"/>
      <c r="D353" s="195"/>
      <c r="E353" s="195"/>
      <c r="F353" s="195"/>
      <c r="G353" s="195"/>
      <c r="H353" s="195"/>
      <c r="I353" s="195"/>
    </row>
    <row r="354" ht="18.75" customHeight="1" spans="1:9">
      <c r="A354" s="194" t="s">
        <v>645</v>
      </c>
      <c r="B354" s="194" t="s">
        <v>646</v>
      </c>
      <c r="C354" s="195"/>
      <c r="D354" s="195"/>
      <c r="E354" s="195"/>
      <c r="F354" s="195"/>
      <c r="G354" s="195"/>
      <c r="H354" s="195"/>
      <c r="I354" s="195"/>
    </row>
    <row r="355" ht="18.75" customHeight="1" spans="1:9">
      <c r="A355" s="194" t="s">
        <v>647</v>
      </c>
      <c r="B355" s="194" t="s">
        <v>91</v>
      </c>
      <c r="C355" s="195"/>
      <c r="D355" s="195"/>
      <c r="E355" s="195"/>
      <c r="F355" s="195"/>
      <c r="G355" s="195"/>
      <c r="H355" s="195"/>
      <c r="I355" s="195"/>
    </row>
    <row r="356" ht="18.75" customHeight="1" spans="1:9">
      <c r="A356" s="194" t="s">
        <v>648</v>
      </c>
      <c r="B356" s="194" t="s">
        <v>93</v>
      </c>
      <c r="C356" s="195"/>
      <c r="D356" s="195"/>
      <c r="E356" s="195"/>
      <c r="F356" s="195"/>
      <c r="G356" s="195"/>
      <c r="H356" s="195"/>
      <c r="I356" s="195"/>
    </row>
    <row r="357" ht="18.75" customHeight="1" spans="1:9">
      <c r="A357" s="194" t="s">
        <v>649</v>
      </c>
      <c r="B357" s="194" t="s">
        <v>95</v>
      </c>
      <c r="C357" s="195"/>
      <c r="D357" s="195"/>
      <c r="E357" s="195"/>
      <c r="F357" s="195"/>
      <c r="G357" s="195"/>
      <c r="H357" s="195"/>
      <c r="I357" s="195"/>
    </row>
    <row r="358" ht="18.75" customHeight="1" spans="1:9">
      <c r="A358" s="194" t="s">
        <v>650</v>
      </c>
      <c r="B358" s="194" t="s">
        <v>651</v>
      </c>
      <c r="C358" s="195"/>
      <c r="D358" s="195"/>
      <c r="E358" s="195"/>
      <c r="F358" s="195"/>
      <c r="G358" s="195"/>
      <c r="H358" s="195"/>
      <c r="I358" s="195"/>
    </row>
    <row r="359" ht="18.75" customHeight="1" spans="1:9">
      <c r="A359" s="194" t="s">
        <v>652</v>
      </c>
      <c r="B359" s="194" t="s">
        <v>653</v>
      </c>
      <c r="C359" s="195"/>
      <c r="D359" s="195"/>
      <c r="E359" s="195"/>
      <c r="F359" s="195"/>
      <c r="G359" s="195"/>
      <c r="H359" s="195"/>
      <c r="I359" s="195"/>
    </row>
    <row r="360" ht="18.75" customHeight="1" spans="1:9">
      <c r="A360" s="194" t="s">
        <v>654</v>
      </c>
      <c r="B360" s="194" t="s">
        <v>109</v>
      </c>
      <c r="C360" s="195"/>
      <c r="D360" s="195"/>
      <c r="E360" s="195"/>
      <c r="F360" s="195"/>
      <c r="G360" s="195"/>
      <c r="H360" s="195"/>
      <c r="I360" s="195"/>
    </row>
    <row r="361" ht="18.75" customHeight="1" spans="1:9">
      <c r="A361" s="194" t="s">
        <v>655</v>
      </c>
      <c r="B361" s="194" t="s">
        <v>656</v>
      </c>
      <c r="C361" s="195"/>
      <c r="D361" s="195"/>
      <c r="E361" s="195"/>
      <c r="F361" s="195"/>
      <c r="G361" s="195"/>
      <c r="H361" s="195"/>
      <c r="I361" s="195"/>
    </row>
    <row r="362" ht="18.75" customHeight="1" spans="1:9">
      <c r="A362" s="194" t="s">
        <v>657</v>
      </c>
      <c r="B362" s="194" t="s">
        <v>658</v>
      </c>
      <c r="C362" s="195"/>
      <c r="D362" s="195"/>
      <c r="E362" s="195"/>
      <c r="F362" s="195"/>
      <c r="G362" s="195"/>
      <c r="H362" s="195"/>
      <c r="I362" s="195"/>
    </row>
    <row r="363" ht="18.75" customHeight="1" spans="1:9">
      <c r="A363" s="194" t="s">
        <v>659</v>
      </c>
      <c r="B363" s="194" t="s">
        <v>91</v>
      </c>
      <c r="C363" s="195"/>
      <c r="D363" s="195"/>
      <c r="E363" s="195"/>
      <c r="F363" s="195"/>
      <c r="G363" s="195"/>
      <c r="H363" s="195"/>
      <c r="I363" s="195"/>
    </row>
    <row r="364" ht="18.75" customHeight="1" spans="1:9">
      <c r="A364" s="194" t="s">
        <v>660</v>
      </c>
      <c r="B364" s="194" t="s">
        <v>93</v>
      </c>
      <c r="C364" s="195"/>
      <c r="D364" s="195"/>
      <c r="E364" s="195"/>
      <c r="F364" s="195"/>
      <c r="G364" s="195"/>
      <c r="H364" s="195"/>
      <c r="I364" s="195"/>
    </row>
    <row r="365" ht="18.75" customHeight="1" spans="1:9">
      <c r="A365" s="194" t="s">
        <v>661</v>
      </c>
      <c r="B365" s="194" t="s">
        <v>190</v>
      </c>
      <c r="C365" s="195"/>
      <c r="D365" s="195"/>
      <c r="E365" s="195"/>
      <c r="F365" s="195"/>
      <c r="G365" s="195"/>
      <c r="H365" s="195"/>
      <c r="I365" s="195"/>
    </row>
    <row r="366" ht="18.75" customHeight="1" spans="1:9">
      <c r="A366" s="194" t="s">
        <v>662</v>
      </c>
      <c r="B366" s="194" t="s">
        <v>663</v>
      </c>
      <c r="C366" s="195"/>
      <c r="D366" s="195"/>
      <c r="E366" s="195"/>
      <c r="F366" s="195"/>
      <c r="G366" s="195"/>
      <c r="H366" s="195"/>
      <c r="I366" s="195"/>
    </row>
    <row r="367" ht="18.75" customHeight="1" spans="1:9">
      <c r="A367" s="194" t="s">
        <v>664</v>
      </c>
      <c r="B367" s="194" t="s">
        <v>665</v>
      </c>
      <c r="C367" s="195"/>
      <c r="D367" s="195"/>
      <c r="E367" s="195"/>
      <c r="F367" s="195"/>
      <c r="G367" s="195"/>
      <c r="H367" s="195"/>
      <c r="I367" s="195"/>
    </row>
    <row r="368" ht="18.75" customHeight="1" spans="1:9">
      <c r="A368" s="194" t="s">
        <v>666</v>
      </c>
      <c r="B368" s="194" t="s">
        <v>667</v>
      </c>
      <c r="C368" s="195"/>
      <c r="D368" s="195"/>
      <c r="E368" s="195"/>
      <c r="F368" s="195"/>
      <c r="G368" s="195"/>
      <c r="H368" s="195"/>
      <c r="I368" s="195"/>
    </row>
    <row r="369" ht="18.75" customHeight="1" spans="1:9">
      <c r="A369" s="194" t="s">
        <v>668</v>
      </c>
      <c r="B369" s="194" t="s">
        <v>669</v>
      </c>
      <c r="C369" s="195"/>
      <c r="D369" s="195"/>
      <c r="E369" s="195"/>
      <c r="F369" s="195"/>
      <c r="G369" s="195"/>
      <c r="H369" s="195"/>
      <c r="I369" s="195"/>
    </row>
    <row r="370" ht="18.75" customHeight="1" spans="1:9">
      <c r="A370" s="194" t="s">
        <v>670</v>
      </c>
      <c r="B370" s="194" t="s">
        <v>671</v>
      </c>
      <c r="C370" s="195"/>
      <c r="D370" s="195"/>
      <c r="E370" s="195"/>
      <c r="F370" s="195"/>
      <c r="G370" s="195"/>
      <c r="H370" s="195"/>
      <c r="I370" s="195"/>
    </row>
    <row r="371" ht="18.75" customHeight="1" spans="1:9">
      <c r="A371" s="194" t="s">
        <v>672</v>
      </c>
      <c r="B371" s="194" t="s">
        <v>673</v>
      </c>
      <c r="C371" s="195">
        <v>33068</v>
      </c>
      <c r="D371" s="195">
        <v>32143</v>
      </c>
      <c r="E371" s="195"/>
      <c r="F371" s="195">
        <v>925</v>
      </c>
      <c r="G371" s="195"/>
      <c r="H371" s="195"/>
      <c r="I371" s="195"/>
    </row>
    <row r="372" ht="18.75" customHeight="1" spans="1:9">
      <c r="A372" s="194" t="s">
        <v>674</v>
      </c>
      <c r="B372" s="194" t="s">
        <v>675</v>
      </c>
      <c r="C372" s="195">
        <v>1012</v>
      </c>
      <c r="D372" s="195">
        <v>1012</v>
      </c>
      <c r="E372" s="195"/>
      <c r="F372" s="195"/>
      <c r="G372" s="195"/>
      <c r="H372" s="195"/>
      <c r="I372" s="195"/>
    </row>
    <row r="373" ht="18.75" customHeight="1" spans="1:9">
      <c r="A373" s="194" t="s">
        <v>676</v>
      </c>
      <c r="B373" s="194" t="s">
        <v>91</v>
      </c>
      <c r="C373" s="195">
        <v>59</v>
      </c>
      <c r="D373" s="195">
        <v>59</v>
      </c>
      <c r="E373" s="195"/>
      <c r="F373" s="195"/>
      <c r="G373" s="195"/>
      <c r="H373" s="195"/>
      <c r="I373" s="195"/>
    </row>
    <row r="374" ht="18.75" customHeight="1" spans="1:9">
      <c r="A374" s="194" t="s">
        <v>677</v>
      </c>
      <c r="B374" s="194" t="s">
        <v>93</v>
      </c>
      <c r="C374" s="195">
        <v>30</v>
      </c>
      <c r="D374" s="195">
        <v>30</v>
      </c>
      <c r="E374" s="195"/>
      <c r="F374" s="195"/>
      <c r="G374" s="195"/>
      <c r="H374" s="195"/>
      <c r="I374" s="195"/>
    </row>
    <row r="375" ht="18.75" customHeight="1" spans="1:9">
      <c r="A375" s="194" t="s">
        <v>678</v>
      </c>
      <c r="B375" s="194" t="s">
        <v>95</v>
      </c>
      <c r="C375" s="195"/>
      <c r="D375" s="195"/>
      <c r="E375" s="195"/>
      <c r="F375" s="195"/>
      <c r="G375" s="195"/>
      <c r="H375" s="195"/>
      <c r="I375" s="195"/>
    </row>
    <row r="376" ht="18.75" customHeight="1" spans="1:9">
      <c r="A376" s="194" t="s">
        <v>679</v>
      </c>
      <c r="B376" s="194" t="s">
        <v>680</v>
      </c>
      <c r="C376" s="195">
        <v>923</v>
      </c>
      <c r="D376" s="195">
        <v>923</v>
      </c>
      <c r="E376" s="195"/>
      <c r="F376" s="195"/>
      <c r="G376" s="195"/>
      <c r="H376" s="195"/>
      <c r="I376" s="195"/>
    </row>
    <row r="377" ht="18.75" customHeight="1" spans="1:9">
      <c r="A377" s="194" t="s">
        <v>681</v>
      </c>
      <c r="B377" s="194" t="s">
        <v>682</v>
      </c>
      <c r="C377" s="195">
        <v>29476</v>
      </c>
      <c r="D377" s="195">
        <v>28639</v>
      </c>
      <c r="E377" s="195"/>
      <c r="F377" s="195">
        <v>837</v>
      </c>
      <c r="G377" s="195"/>
      <c r="H377" s="195"/>
      <c r="I377" s="195"/>
    </row>
    <row r="378" ht="18.75" customHeight="1" spans="1:9">
      <c r="A378" s="194" t="s">
        <v>683</v>
      </c>
      <c r="B378" s="194" t="s">
        <v>684</v>
      </c>
      <c r="C378" s="195">
        <v>2635</v>
      </c>
      <c r="D378" s="195">
        <v>2483</v>
      </c>
      <c r="E378" s="195"/>
      <c r="F378" s="195">
        <v>152</v>
      </c>
      <c r="G378" s="195"/>
      <c r="H378" s="195"/>
      <c r="I378" s="195"/>
    </row>
    <row r="379" ht="18.75" customHeight="1" spans="1:9">
      <c r="A379" s="194" t="s">
        <v>685</v>
      </c>
      <c r="B379" s="194" t="s">
        <v>686</v>
      </c>
      <c r="C379" s="195">
        <v>11180</v>
      </c>
      <c r="D379" s="195">
        <v>10926</v>
      </c>
      <c r="E379" s="195"/>
      <c r="F379" s="195">
        <v>254</v>
      </c>
      <c r="G379" s="195"/>
      <c r="H379" s="195"/>
      <c r="I379" s="195"/>
    </row>
    <row r="380" ht="18.75" customHeight="1" spans="1:9">
      <c r="A380" s="194" t="s">
        <v>687</v>
      </c>
      <c r="B380" s="194" t="s">
        <v>688</v>
      </c>
      <c r="C380" s="195">
        <v>5575</v>
      </c>
      <c r="D380" s="195">
        <v>5144</v>
      </c>
      <c r="E380" s="195"/>
      <c r="F380" s="195">
        <v>431</v>
      </c>
      <c r="G380" s="195"/>
      <c r="H380" s="195"/>
      <c r="I380" s="195"/>
    </row>
    <row r="381" ht="18.75" customHeight="1" spans="1:9">
      <c r="A381" s="194" t="s">
        <v>689</v>
      </c>
      <c r="B381" s="194" t="s">
        <v>690</v>
      </c>
      <c r="C381" s="195">
        <v>5976</v>
      </c>
      <c r="D381" s="195">
        <v>5976</v>
      </c>
      <c r="E381" s="195"/>
      <c r="F381" s="195"/>
      <c r="G381" s="195"/>
      <c r="H381" s="195"/>
      <c r="I381" s="195"/>
    </row>
    <row r="382" ht="18.75" customHeight="1" spans="1:9">
      <c r="A382" s="194" t="s">
        <v>691</v>
      </c>
      <c r="B382" s="194" t="s">
        <v>692</v>
      </c>
      <c r="C382" s="195"/>
      <c r="D382" s="195"/>
      <c r="E382" s="195"/>
      <c r="F382" s="195"/>
      <c r="G382" s="195"/>
      <c r="H382" s="195"/>
      <c r="I382" s="195"/>
    </row>
    <row r="383" ht="18.75" customHeight="1" spans="1:9">
      <c r="A383" s="194" t="s">
        <v>693</v>
      </c>
      <c r="B383" s="194" t="s">
        <v>694</v>
      </c>
      <c r="C383" s="195">
        <v>4110</v>
      </c>
      <c r="D383" s="195">
        <v>4110</v>
      </c>
      <c r="E383" s="195"/>
      <c r="F383" s="195"/>
      <c r="G383" s="195"/>
      <c r="H383" s="195"/>
      <c r="I383" s="195"/>
    </row>
    <row r="384" ht="18.75" customHeight="1" spans="1:9">
      <c r="A384" s="194" t="s">
        <v>695</v>
      </c>
      <c r="B384" s="194" t="s">
        <v>696</v>
      </c>
      <c r="C384" s="195">
        <v>1570</v>
      </c>
      <c r="D384" s="195">
        <v>1493</v>
      </c>
      <c r="E384" s="195"/>
      <c r="F384" s="195">
        <v>77</v>
      </c>
      <c r="G384" s="195"/>
      <c r="H384" s="195"/>
      <c r="I384" s="195"/>
    </row>
    <row r="385" ht="18.75" customHeight="1" spans="1:9">
      <c r="A385" s="194" t="s">
        <v>697</v>
      </c>
      <c r="B385" s="194" t="s">
        <v>698</v>
      </c>
      <c r="C385" s="195"/>
      <c r="D385" s="195"/>
      <c r="E385" s="195"/>
      <c r="F385" s="195"/>
      <c r="G385" s="195"/>
      <c r="H385" s="195"/>
      <c r="I385" s="195"/>
    </row>
    <row r="386" ht="18.75" customHeight="1" spans="1:9">
      <c r="A386" s="194" t="s">
        <v>699</v>
      </c>
      <c r="B386" s="194" t="s">
        <v>700</v>
      </c>
      <c r="C386" s="195">
        <v>1570</v>
      </c>
      <c r="D386" s="195">
        <v>1493</v>
      </c>
      <c r="E386" s="195"/>
      <c r="F386" s="195">
        <v>77</v>
      </c>
      <c r="G386" s="195"/>
      <c r="H386" s="195"/>
      <c r="I386" s="195"/>
    </row>
    <row r="387" ht="18.75" customHeight="1" spans="1:9">
      <c r="A387" s="194" t="s">
        <v>701</v>
      </c>
      <c r="B387" s="194" t="s">
        <v>702</v>
      </c>
      <c r="C387" s="195"/>
      <c r="D387" s="195"/>
      <c r="E387" s="195"/>
      <c r="F387" s="195"/>
      <c r="G387" s="195"/>
      <c r="H387" s="195"/>
      <c r="I387" s="195"/>
    </row>
    <row r="388" ht="18.75" customHeight="1" spans="1:9">
      <c r="A388" s="194" t="s">
        <v>703</v>
      </c>
      <c r="B388" s="194" t="s">
        <v>704</v>
      </c>
      <c r="C388" s="195"/>
      <c r="D388" s="195"/>
      <c r="E388" s="195"/>
      <c r="F388" s="195"/>
      <c r="G388" s="195"/>
      <c r="H388" s="195"/>
      <c r="I388" s="195"/>
    </row>
    <row r="389" ht="18.75" customHeight="1" spans="1:9">
      <c r="A389" s="194" t="s">
        <v>705</v>
      </c>
      <c r="B389" s="194" t="s">
        <v>706</v>
      </c>
      <c r="C389" s="195"/>
      <c r="D389" s="195"/>
      <c r="E389" s="195"/>
      <c r="F389" s="195"/>
      <c r="G389" s="195"/>
      <c r="H389" s="195"/>
      <c r="I389" s="195"/>
    </row>
    <row r="390" ht="18.75" customHeight="1" spans="1:9">
      <c r="A390" s="194" t="s">
        <v>707</v>
      </c>
      <c r="B390" s="194" t="s">
        <v>708</v>
      </c>
      <c r="C390" s="195"/>
      <c r="D390" s="195"/>
      <c r="E390" s="195"/>
      <c r="F390" s="195"/>
      <c r="G390" s="195"/>
      <c r="H390" s="195"/>
      <c r="I390" s="195"/>
    </row>
    <row r="391" ht="18.75" customHeight="1" spans="1:9">
      <c r="A391" s="194" t="s">
        <v>709</v>
      </c>
      <c r="B391" s="194" t="s">
        <v>710</v>
      </c>
      <c r="C391" s="195"/>
      <c r="D391" s="195"/>
      <c r="E391" s="195"/>
      <c r="F391" s="195"/>
      <c r="G391" s="195"/>
      <c r="H391" s="195"/>
      <c r="I391" s="195"/>
    </row>
    <row r="392" ht="18.75" customHeight="1" spans="1:9">
      <c r="A392" s="194" t="s">
        <v>711</v>
      </c>
      <c r="B392" s="194" t="s">
        <v>712</v>
      </c>
      <c r="C392" s="195"/>
      <c r="D392" s="195"/>
      <c r="E392" s="195"/>
      <c r="F392" s="195"/>
      <c r="G392" s="195"/>
      <c r="H392" s="195"/>
      <c r="I392" s="195"/>
    </row>
    <row r="393" ht="18.75" customHeight="1" spans="1:9">
      <c r="A393" s="194" t="s">
        <v>713</v>
      </c>
      <c r="B393" s="194" t="s">
        <v>714</v>
      </c>
      <c r="C393" s="195"/>
      <c r="D393" s="195"/>
      <c r="E393" s="195"/>
      <c r="F393" s="195"/>
      <c r="G393" s="195"/>
      <c r="H393" s="195"/>
      <c r="I393" s="195"/>
    </row>
    <row r="394" ht="18.75" customHeight="1" spans="1:9">
      <c r="A394" s="194" t="s">
        <v>715</v>
      </c>
      <c r="B394" s="194" t="s">
        <v>716</v>
      </c>
      <c r="C394" s="195"/>
      <c r="D394" s="195"/>
      <c r="E394" s="195"/>
      <c r="F394" s="195"/>
      <c r="G394" s="195"/>
      <c r="H394" s="195"/>
      <c r="I394" s="195"/>
    </row>
    <row r="395" ht="18.75" customHeight="1" spans="1:9">
      <c r="A395" s="194" t="s">
        <v>717</v>
      </c>
      <c r="B395" s="194" t="s">
        <v>718</v>
      </c>
      <c r="C395" s="195"/>
      <c r="D395" s="195"/>
      <c r="E395" s="195"/>
      <c r="F395" s="195"/>
      <c r="G395" s="195"/>
      <c r="H395" s="195"/>
      <c r="I395" s="195"/>
    </row>
    <row r="396" ht="18.75" customHeight="1" spans="1:9">
      <c r="A396" s="194" t="s">
        <v>719</v>
      </c>
      <c r="B396" s="194" t="s">
        <v>720</v>
      </c>
      <c r="C396" s="195"/>
      <c r="D396" s="195"/>
      <c r="E396" s="195"/>
      <c r="F396" s="195"/>
      <c r="G396" s="195"/>
      <c r="H396" s="195"/>
      <c r="I396" s="195"/>
    </row>
    <row r="397" ht="18.75" customHeight="1" spans="1:9">
      <c r="A397" s="194" t="s">
        <v>721</v>
      </c>
      <c r="B397" s="194" t="s">
        <v>722</v>
      </c>
      <c r="C397" s="195"/>
      <c r="D397" s="195"/>
      <c r="E397" s="195"/>
      <c r="F397" s="195"/>
      <c r="G397" s="195"/>
      <c r="H397" s="195"/>
      <c r="I397" s="195"/>
    </row>
    <row r="398" ht="18.75" customHeight="1" spans="1:9">
      <c r="A398" s="194" t="s">
        <v>723</v>
      </c>
      <c r="B398" s="194" t="s">
        <v>724</v>
      </c>
      <c r="C398" s="195"/>
      <c r="D398" s="195"/>
      <c r="E398" s="195"/>
      <c r="F398" s="195"/>
      <c r="G398" s="195"/>
      <c r="H398" s="195"/>
      <c r="I398" s="195"/>
    </row>
    <row r="399" ht="18.75" customHeight="1" spans="1:9">
      <c r="A399" s="194" t="s">
        <v>725</v>
      </c>
      <c r="B399" s="194" t="s">
        <v>726</v>
      </c>
      <c r="C399" s="195"/>
      <c r="D399" s="195"/>
      <c r="E399" s="195"/>
      <c r="F399" s="195"/>
      <c r="G399" s="195"/>
      <c r="H399" s="195"/>
      <c r="I399" s="195"/>
    </row>
    <row r="400" ht="18.75" customHeight="1" spans="1:9">
      <c r="A400" s="194" t="s">
        <v>727</v>
      </c>
      <c r="B400" s="194" t="s">
        <v>728</v>
      </c>
      <c r="C400" s="195"/>
      <c r="D400" s="195"/>
      <c r="E400" s="195"/>
      <c r="F400" s="195"/>
      <c r="G400" s="195"/>
      <c r="H400" s="195"/>
      <c r="I400" s="195"/>
    </row>
    <row r="401" ht="18.75" customHeight="1" spans="1:9">
      <c r="A401" s="194" t="s">
        <v>729</v>
      </c>
      <c r="B401" s="194" t="s">
        <v>730</v>
      </c>
      <c r="C401" s="195"/>
      <c r="D401" s="195"/>
      <c r="E401" s="195"/>
      <c r="F401" s="195"/>
      <c r="G401" s="195"/>
      <c r="H401" s="195"/>
      <c r="I401" s="195"/>
    </row>
    <row r="402" ht="18.75" customHeight="1" spans="1:9">
      <c r="A402" s="194" t="s">
        <v>731</v>
      </c>
      <c r="B402" s="194" t="s">
        <v>732</v>
      </c>
      <c r="C402" s="195"/>
      <c r="D402" s="195"/>
      <c r="E402" s="195"/>
      <c r="F402" s="195"/>
      <c r="G402" s="195"/>
      <c r="H402" s="195"/>
      <c r="I402" s="195"/>
    </row>
    <row r="403" ht="18.75" customHeight="1" spans="1:9">
      <c r="A403" s="194" t="s">
        <v>733</v>
      </c>
      <c r="B403" s="194" t="s">
        <v>734</v>
      </c>
      <c r="C403" s="195"/>
      <c r="D403" s="195"/>
      <c r="E403" s="195"/>
      <c r="F403" s="195"/>
      <c r="G403" s="195"/>
      <c r="H403" s="195"/>
      <c r="I403" s="195"/>
    </row>
    <row r="404" ht="18.75" customHeight="1" spans="1:9">
      <c r="A404" s="194" t="s">
        <v>735</v>
      </c>
      <c r="B404" s="194" t="s">
        <v>736</v>
      </c>
      <c r="C404" s="195">
        <v>288</v>
      </c>
      <c r="D404" s="195">
        <v>277</v>
      </c>
      <c r="E404" s="195"/>
      <c r="F404" s="195">
        <v>11</v>
      </c>
      <c r="G404" s="195"/>
      <c r="H404" s="195"/>
      <c r="I404" s="195"/>
    </row>
    <row r="405" ht="18.75" customHeight="1" spans="1:9">
      <c r="A405" s="194" t="s">
        <v>737</v>
      </c>
      <c r="B405" s="194" t="s">
        <v>738</v>
      </c>
      <c r="C405" s="195">
        <v>288</v>
      </c>
      <c r="D405" s="195">
        <v>277</v>
      </c>
      <c r="E405" s="195"/>
      <c r="F405" s="195">
        <v>11</v>
      </c>
      <c r="G405" s="195"/>
      <c r="H405" s="195"/>
      <c r="I405" s="195"/>
    </row>
    <row r="406" ht="18.75" customHeight="1" spans="1:9">
      <c r="A406" s="194" t="s">
        <v>739</v>
      </c>
      <c r="B406" s="194" t="s">
        <v>740</v>
      </c>
      <c r="C406" s="195"/>
      <c r="D406" s="195"/>
      <c r="E406" s="195"/>
      <c r="F406" s="195"/>
      <c r="G406" s="195"/>
      <c r="H406" s="195"/>
      <c r="I406" s="195"/>
    </row>
    <row r="407" ht="18.75" customHeight="1" spans="1:9">
      <c r="A407" s="194" t="s">
        <v>741</v>
      </c>
      <c r="B407" s="194" t="s">
        <v>742</v>
      </c>
      <c r="C407" s="195"/>
      <c r="D407" s="195"/>
      <c r="E407" s="195"/>
      <c r="F407" s="195"/>
      <c r="G407" s="195"/>
      <c r="H407" s="195"/>
      <c r="I407" s="195"/>
    </row>
    <row r="408" ht="18.75" customHeight="1" spans="1:9">
      <c r="A408" s="194" t="s">
        <v>743</v>
      </c>
      <c r="B408" s="194" t="s">
        <v>744</v>
      </c>
      <c r="C408" s="195">
        <v>193</v>
      </c>
      <c r="D408" s="195">
        <v>193</v>
      </c>
      <c r="E408" s="195"/>
      <c r="F408" s="195"/>
      <c r="G408" s="195"/>
      <c r="H408" s="195"/>
      <c r="I408" s="195"/>
    </row>
    <row r="409" ht="18.75" customHeight="1" spans="1:9">
      <c r="A409" s="194" t="s">
        <v>745</v>
      </c>
      <c r="B409" s="194" t="s">
        <v>746</v>
      </c>
      <c r="C409" s="195"/>
      <c r="D409" s="195"/>
      <c r="E409" s="195"/>
      <c r="F409" s="195"/>
      <c r="G409" s="195"/>
      <c r="H409" s="195"/>
      <c r="I409" s="195"/>
    </row>
    <row r="410" ht="18.75" customHeight="1" spans="1:9">
      <c r="A410" s="194" t="s">
        <v>747</v>
      </c>
      <c r="B410" s="194" t="s">
        <v>748</v>
      </c>
      <c r="C410" s="195">
        <v>193</v>
      </c>
      <c r="D410" s="195">
        <v>193</v>
      </c>
      <c r="E410" s="195"/>
      <c r="F410" s="195"/>
      <c r="G410" s="195"/>
      <c r="H410" s="195"/>
      <c r="I410" s="195"/>
    </row>
    <row r="411" ht="18.75" customHeight="1" spans="1:9">
      <c r="A411" s="194" t="s">
        <v>749</v>
      </c>
      <c r="B411" s="194" t="s">
        <v>750</v>
      </c>
      <c r="C411" s="195"/>
      <c r="D411" s="195"/>
      <c r="E411" s="195"/>
      <c r="F411" s="195"/>
      <c r="G411" s="195"/>
      <c r="H411" s="195"/>
      <c r="I411" s="195"/>
    </row>
    <row r="412" ht="18.75" customHeight="1" spans="1:9">
      <c r="A412" s="194" t="s">
        <v>751</v>
      </c>
      <c r="B412" s="194" t="s">
        <v>752</v>
      </c>
      <c r="C412" s="195"/>
      <c r="D412" s="195"/>
      <c r="E412" s="195"/>
      <c r="F412" s="195"/>
      <c r="G412" s="195"/>
      <c r="H412" s="195"/>
      <c r="I412" s="195"/>
    </row>
    <row r="413" ht="18.75" customHeight="1" spans="1:9">
      <c r="A413" s="194" t="s">
        <v>753</v>
      </c>
      <c r="B413" s="194" t="s">
        <v>754</v>
      </c>
      <c r="C413" s="195"/>
      <c r="D413" s="195"/>
      <c r="E413" s="195"/>
      <c r="F413" s="195"/>
      <c r="G413" s="195"/>
      <c r="H413" s="195"/>
      <c r="I413" s="195"/>
    </row>
    <row r="414" ht="18.75" customHeight="1" spans="1:9">
      <c r="A414" s="194" t="s">
        <v>755</v>
      </c>
      <c r="B414" s="194" t="s">
        <v>756</v>
      </c>
      <c r="C414" s="195">
        <v>529</v>
      </c>
      <c r="D414" s="195">
        <v>529</v>
      </c>
      <c r="E414" s="195"/>
      <c r="F414" s="195"/>
      <c r="G414" s="195"/>
      <c r="H414" s="195"/>
      <c r="I414" s="195"/>
    </row>
    <row r="415" ht="18.75" customHeight="1" spans="1:9">
      <c r="A415" s="194" t="s">
        <v>757</v>
      </c>
      <c r="B415" s="194" t="s">
        <v>758</v>
      </c>
      <c r="C415" s="195">
        <v>90</v>
      </c>
      <c r="D415" s="195">
        <v>90</v>
      </c>
      <c r="E415" s="195"/>
      <c r="F415" s="195"/>
      <c r="G415" s="195"/>
      <c r="H415" s="195"/>
      <c r="I415" s="195"/>
    </row>
    <row r="416" ht="18.75" customHeight="1" spans="1:9">
      <c r="A416" s="194" t="s">
        <v>759</v>
      </c>
      <c r="B416" s="194" t="s">
        <v>760</v>
      </c>
      <c r="C416" s="195">
        <v>10</v>
      </c>
      <c r="D416" s="195">
        <v>10</v>
      </c>
      <c r="E416" s="195"/>
      <c r="F416" s="195"/>
      <c r="G416" s="195"/>
      <c r="H416" s="195"/>
      <c r="I416" s="195"/>
    </row>
    <row r="417" ht="18.75" customHeight="1" spans="1:9">
      <c r="A417" s="194" t="s">
        <v>761</v>
      </c>
      <c r="B417" s="194" t="s">
        <v>762</v>
      </c>
      <c r="C417" s="195">
        <v>150</v>
      </c>
      <c r="D417" s="195">
        <v>150</v>
      </c>
      <c r="E417" s="195"/>
      <c r="F417" s="195"/>
      <c r="G417" s="195"/>
      <c r="H417" s="195"/>
      <c r="I417" s="195"/>
    </row>
    <row r="418" ht="18.75" customHeight="1" spans="1:9">
      <c r="A418" s="194" t="s">
        <v>763</v>
      </c>
      <c r="B418" s="194" t="s">
        <v>764</v>
      </c>
      <c r="C418" s="195">
        <v>14</v>
      </c>
      <c r="D418" s="195">
        <v>14</v>
      </c>
      <c r="E418" s="195"/>
      <c r="F418" s="195"/>
      <c r="G418" s="195"/>
      <c r="H418" s="195"/>
      <c r="I418" s="195"/>
    </row>
    <row r="419" ht="18.75" customHeight="1" spans="1:9">
      <c r="A419" s="194" t="s">
        <v>765</v>
      </c>
      <c r="B419" s="194" t="s">
        <v>766</v>
      </c>
      <c r="C419" s="195"/>
      <c r="D419" s="195"/>
      <c r="E419" s="195"/>
      <c r="F419" s="195"/>
      <c r="G419" s="195"/>
      <c r="H419" s="195"/>
      <c r="I419" s="195"/>
    </row>
    <row r="420" ht="18.75" customHeight="1" spans="1:9">
      <c r="A420" s="194" t="s">
        <v>767</v>
      </c>
      <c r="B420" s="194" t="s">
        <v>768</v>
      </c>
      <c r="C420" s="195">
        <v>265</v>
      </c>
      <c r="D420" s="195">
        <v>265</v>
      </c>
      <c r="E420" s="195"/>
      <c r="F420" s="195"/>
      <c r="G420" s="195"/>
      <c r="H420" s="195"/>
      <c r="I420" s="195"/>
    </row>
    <row r="421" ht="18.75" customHeight="1" spans="1:9">
      <c r="A421" s="194" t="s">
        <v>769</v>
      </c>
      <c r="B421" s="194" t="s">
        <v>770</v>
      </c>
      <c r="C421" s="195"/>
      <c r="D421" s="195"/>
      <c r="E421" s="195"/>
      <c r="F421" s="195"/>
      <c r="G421" s="195"/>
      <c r="H421" s="195"/>
      <c r="I421" s="195"/>
    </row>
    <row r="422" ht="18.75" customHeight="1" spans="1:9">
      <c r="A422" s="194" t="s">
        <v>771</v>
      </c>
      <c r="B422" s="194" t="s">
        <v>772</v>
      </c>
      <c r="C422" s="195"/>
      <c r="D422" s="195"/>
      <c r="E422" s="195"/>
      <c r="F422" s="195"/>
      <c r="G422" s="195"/>
      <c r="H422" s="195"/>
      <c r="I422" s="195"/>
    </row>
    <row r="423" ht="18.75" customHeight="1" spans="1:9">
      <c r="A423" s="194" t="s">
        <v>773</v>
      </c>
      <c r="B423" s="194" t="s">
        <v>774</v>
      </c>
      <c r="C423" s="195">
        <v>210</v>
      </c>
      <c r="D423" s="195">
        <v>205</v>
      </c>
      <c r="E423" s="195"/>
      <c r="F423" s="195">
        <v>5</v>
      </c>
      <c r="G423" s="195"/>
      <c r="H423" s="195"/>
      <c r="I423" s="195"/>
    </row>
    <row r="424" ht="18.75" customHeight="1" spans="1:9">
      <c r="A424" s="194" t="s">
        <v>775</v>
      </c>
      <c r="B424" s="194" t="s">
        <v>776</v>
      </c>
      <c r="C424" s="195">
        <v>50</v>
      </c>
      <c r="D424" s="195">
        <v>50</v>
      </c>
      <c r="E424" s="195"/>
      <c r="F424" s="195"/>
      <c r="G424" s="195"/>
      <c r="H424" s="195"/>
      <c r="I424" s="195"/>
    </row>
    <row r="425" ht="18.75" customHeight="1" spans="1:9">
      <c r="A425" s="194" t="s">
        <v>777</v>
      </c>
      <c r="B425" s="194" t="s">
        <v>91</v>
      </c>
      <c r="C425" s="195">
        <v>50</v>
      </c>
      <c r="D425" s="195">
        <v>50</v>
      </c>
      <c r="E425" s="195"/>
      <c r="F425" s="195"/>
      <c r="G425" s="195"/>
      <c r="H425" s="195"/>
      <c r="I425" s="195"/>
    </row>
    <row r="426" ht="18.75" customHeight="1" spans="1:9">
      <c r="A426" s="194" t="s">
        <v>778</v>
      </c>
      <c r="B426" s="194" t="s">
        <v>93</v>
      </c>
      <c r="C426" s="195"/>
      <c r="D426" s="195"/>
      <c r="E426" s="195"/>
      <c r="F426" s="195"/>
      <c r="G426" s="195"/>
      <c r="H426" s="195"/>
      <c r="I426" s="195"/>
    </row>
    <row r="427" ht="18.75" customHeight="1" spans="1:9">
      <c r="A427" s="194" t="s">
        <v>779</v>
      </c>
      <c r="B427" s="194" t="s">
        <v>95</v>
      </c>
      <c r="C427" s="195"/>
      <c r="D427" s="195"/>
      <c r="E427" s="195"/>
      <c r="F427" s="195"/>
      <c r="G427" s="195"/>
      <c r="H427" s="195"/>
      <c r="I427" s="195"/>
    </row>
    <row r="428" ht="18.75" customHeight="1" spans="1:9">
      <c r="A428" s="194" t="s">
        <v>780</v>
      </c>
      <c r="B428" s="194" t="s">
        <v>781</v>
      </c>
      <c r="C428" s="195"/>
      <c r="D428" s="195"/>
      <c r="E428" s="195"/>
      <c r="F428" s="195"/>
      <c r="G428" s="195"/>
      <c r="H428" s="195"/>
      <c r="I428" s="195"/>
    </row>
    <row r="429" ht="18.75" customHeight="1" spans="1:9">
      <c r="A429" s="194" t="s">
        <v>782</v>
      </c>
      <c r="B429" s="194" t="s">
        <v>783</v>
      </c>
      <c r="C429" s="195"/>
      <c r="D429" s="195"/>
      <c r="E429" s="195"/>
      <c r="F429" s="195"/>
      <c r="G429" s="195"/>
      <c r="H429" s="195"/>
      <c r="I429" s="195"/>
    </row>
    <row r="430" ht="18.75" customHeight="1" spans="1:9">
      <c r="A430" s="194" t="s">
        <v>784</v>
      </c>
      <c r="B430" s="194" t="s">
        <v>785</v>
      </c>
      <c r="C430" s="195"/>
      <c r="D430" s="195"/>
      <c r="E430" s="195"/>
      <c r="F430" s="195"/>
      <c r="G430" s="195"/>
      <c r="H430" s="195"/>
      <c r="I430" s="195"/>
    </row>
    <row r="431" ht="18.75" customHeight="1" spans="1:9">
      <c r="A431" s="194" t="s">
        <v>786</v>
      </c>
      <c r="B431" s="194" t="s">
        <v>787</v>
      </c>
      <c r="C431" s="195"/>
      <c r="D431" s="195"/>
      <c r="E431" s="195"/>
      <c r="F431" s="195"/>
      <c r="G431" s="195"/>
      <c r="H431" s="195"/>
      <c r="I431" s="195"/>
    </row>
    <row r="432" ht="18.75" customHeight="1" spans="1:9">
      <c r="A432" s="194" t="s">
        <v>788</v>
      </c>
      <c r="B432" s="194" t="s">
        <v>789</v>
      </c>
      <c r="C432" s="195"/>
      <c r="D432" s="195"/>
      <c r="E432" s="195"/>
      <c r="F432" s="195"/>
      <c r="G432" s="195"/>
      <c r="H432" s="195"/>
      <c r="I432" s="195"/>
    </row>
    <row r="433" ht="18.75" customHeight="1" spans="1:9">
      <c r="A433" s="194" t="s">
        <v>790</v>
      </c>
      <c r="B433" s="194" t="s">
        <v>791</v>
      </c>
      <c r="C433" s="195"/>
      <c r="D433" s="195"/>
      <c r="E433" s="195"/>
      <c r="F433" s="195"/>
      <c r="G433" s="195"/>
      <c r="H433" s="195"/>
      <c r="I433" s="195"/>
    </row>
    <row r="434" ht="18.75" customHeight="1" spans="1:9">
      <c r="A434" s="194" t="s">
        <v>792</v>
      </c>
      <c r="B434" s="194" t="s">
        <v>793</v>
      </c>
      <c r="C434" s="195"/>
      <c r="D434" s="195"/>
      <c r="E434" s="195"/>
      <c r="F434" s="195"/>
      <c r="G434" s="195"/>
      <c r="H434" s="195"/>
      <c r="I434" s="195"/>
    </row>
    <row r="435" ht="18.75" customHeight="1" spans="1:9">
      <c r="A435" s="194" t="s">
        <v>794</v>
      </c>
      <c r="B435" s="194" t="s">
        <v>795</v>
      </c>
      <c r="C435" s="195"/>
      <c r="D435" s="195"/>
      <c r="E435" s="195"/>
      <c r="F435" s="195"/>
      <c r="G435" s="195"/>
      <c r="H435" s="195"/>
      <c r="I435" s="195"/>
    </row>
    <row r="436" ht="18.75" customHeight="1" spans="1:9">
      <c r="A436" s="194" t="s">
        <v>796</v>
      </c>
      <c r="B436" s="194" t="s">
        <v>797</v>
      </c>
      <c r="C436" s="195"/>
      <c r="D436" s="195"/>
      <c r="E436" s="195"/>
      <c r="F436" s="195"/>
      <c r="G436" s="195"/>
      <c r="H436" s="195"/>
      <c r="I436" s="195"/>
    </row>
    <row r="437" ht="18.75" customHeight="1" spans="1:9">
      <c r="A437" s="194" t="s">
        <v>798</v>
      </c>
      <c r="B437" s="194" t="s">
        <v>799</v>
      </c>
      <c r="C437" s="195"/>
      <c r="D437" s="195"/>
      <c r="E437" s="195"/>
      <c r="F437" s="195"/>
      <c r="G437" s="195"/>
      <c r="H437" s="195"/>
      <c r="I437" s="195"/>
    </row>
    <row r="438" ht="18.75" customHeight="1" spans="1:9">
      <c r="A438" s="194" t="s">
        <v>800</v>
      </c>
      <c r="B438" s="194" t="s">
        <v>801</v>
      </c>
      <c r="C438" s="195"/>
      <c r="D438" s="195"/>
      <c r="E438" s="195"/>
      <c r="F438" s="195"/>
      <c r="G438" s="195"/>
      <c r="H438" s="195"/>
      <c r="I438" s="195"/>
    </row>
    <row r="439" ht="18.75" customHeight="1" spans="1:9">
      <c r="A439" s="194" t="s">
        <v>802</v>
      </c>
      <c r="B439" s="194" t="s">
        <v>785</v>
      </c>
      <c r="C439" s="195"/>
      <c r="D439" s="195"/>
      <c r="E439" s="195"/>
      <c r="F439" s="195"/>
      <c r="G439" s="195"/>
      <c r="H439" s="195"/>
      <c r="I439" s="195"/>
    </row>
    <row r="440" ht="18.75" customHeight="1" spans="1:9">
      <c r="A440" s="194" t="s">
        <v>803</v>
      </c>
      <c r="B440" s="194" t="s">
        <v>804</v>
      </c>
      <c r="C440" s="195"/>
      <c r="D440" s="195"/>
      <c r="E440" s="195"/>
      <c r="F440" s="195"/>
      <c r="G440" s="195"/>
      <c r="H440" s="195"/>
      <c r="I440" s="195"/>
    </row>
    <row r="441" ht="18.75" customHeight="1" spans="1:9">
      <c r="A441" s="194" t="s">
        <v>805</v>
      </c>
      <c r="B441" s="194" t="s">
        <v>806</v>
      </c>
      <c r="C441" s="195"/>
      <c r="D441" s="195"/>
      <c r="E441" s="195"/>
      <c r="F441" s="195"/>
      <c r="G441" s="195"/>
      <c r="H441" s="195"/>
      <c r="I441" s="195"/>
    </row>
    <row r="442" ht="18.75" customHeight="1" spans="1:9">
      <c r="A442" s="194" t="s">
        <v>807</v>
      </c>
      <c r="B442" s="194" t="s">
        <v>808</v>
      </c>
      <c r="C442" s="195"/>
      <c r="D442" s="195"/>
      <c r="E442" s="195"/>
      <c r="F442" s="195"/>
      <c r="G442" s="195"/>
      <c r="H442" s="195"/>
      <c r="I442" s="195"/>
    </row>
    <row r="443" ht="18.75" customHeight="1" spans="1:9">
      <c r="A443" s="194" t="s">
        <v>809</v>
      </c>
      <c r="B443" s="194" t="s">
        <v>810</v>
      </c>
      <c r="C443" s="195"/>
      <c r="D443" s="195"/>
      <c r="E443" s="195"/>
      <c r="F443" s="195"/>
      <c r="G443" s="195"/>
      <c r="H443" s="195"/>
      <c r="I443" s="195"/>
    </row>
    <row r="444" ht="18.75" customHeight="1" spans="1:9">
      <c r="A444" s="194" t="s">
        <v>811</v>
      </c>
      <c r="B444" s="194" t="s">
        <v>812</v>
      </c>
      <c r="C444" s="195">
        <v>74</v>
      </c>
      <c r="D444" s="195">
        <v>74</v>
      </c>
      <c r="E444" s="195"/>
      <c r="F444" s="195"/>
      <c r="G444" s="195"/>
      <c r="H444" s="195"/>
      <c r="I444" s="195"/>
    </row>
    <row r="445" ht="18.75" customHeight="1" spans="1:9">
      <c r="A445" s="194" t="s">
        <v>813</v>
      </c>
      <c r="B445" s="194" t="s">
        <v>785</v>
      </c>
      <c r="C445" s="195">
        <v>74</v>
      </c>
      <c r="D445" s="195">
        <v>74</v>
      </c>
      <c r="E445" s="195"/>
      <c r="F445" s="195"/>
      <c r="G445" s="195"/>
      <c r="H445" s="195"/>
      <c r="I445" s="195"/>
    </row>
    <row r="446" ht="18.75" customHeight="1" spans="1:9">
      <c r="A446" s="194" t="s">
        <v>814</v>
      </c>
      <c r="B446" s="194" t="s">
        <v>815</v>
      </c>
      <c r="C446" s="195"/>
      <c r="D446" s="195"/>
      <c r="E446" s="195"/>
      <c r="F446" s="195"/>
      <c r="G446" s="195"/>
      <c r="H446" s="195"/>
      <c r="I446" s="195"/>
    </row>
    <row r="447" ht="18.75" customHeight="1" spans="1:9">
      <c r="A447" s="194" t="s">
        <v>816</v>
      </c>
      <c r="B447" s="194" t="s">
        <v>817</v>
      </c>
      <c r="C447" s="195"/>
      <c r="D447" s="195"/>
      <c r="E447" s="195"/>
      <c r="F447" s="195"/>
      <c r="G447" s="195"/>
      <c r="H447" s="195"/>
      <c r="I447" s="195"/>
    </row>
    <row r="448" ht="18.75" customHeight="1" spans="1:9">
      <c r="A448" s="194" t="s">
        <v>818</v>
      </c>
      <c r="B448" s="194" t="s">
        <v>819</v>
      </c>
      <c r="C448" s="195"/>
      <c r="D448" s="195"/>
      <c r="E448" s="195"/>
      <c r="F448" s="195"/>
      <c r="G448" s="195"/>
      <c r="H448" s="195"/>
      <c r="I448" s="195"/>
    </row>
    <row r="449" ht="18.75" customHeight="1" spans="1:9">
      <c r="A449" s="194" t="s">
        <v>820</v>
      </c>
      <c r="B449" s="194" t="s">
        <v>821</v>
      </c>
      <c r="C449" s="195"/>
      <c r="D449" s="195"/>
      <c r="E449" s="195"/>
      <c r="F449" s="195"/>
      <c r="G449" s="195"/>
      <c r="H449" s="195"/>
      <c r="I449" s="195"/>
    </row>
    <row r="450" ht="18.75" customHeight="1" spans="1:9">
      <c r="A450" s="194" t="s">
        <v>822</v>
      </c>
      <c r="B450" s="194" t="s">
        <v>785</v>
      </c>
      <c r="C450" s="195"/>
      <c r="D450" s="195"/>
      <c r="E450" s="195"/>
      <c r="F450" s="195"/>
      <c r="G450" s="195"/>
      <c r="H450" s="195"/>
      <c r="I450" s="195"/>
    </row>
    <row r="451" ht="18.75" customHeight="1" spans="1:9">
      <c r="A451" s="194" t="s">
        <v>823</v>
      </c>
      <c r="B451" s="194" t="s">
        <v>824</v>
      </c>
      <c r="C451" s="195"/>
      <c r="D451" s="195"/>
      <c r="E451" s="195"/>
      <c r="F451" s="195"/>
      <c r="G451" s="195"/>
      <c r="H451" s="195"/>
      <c r="I451" s="195"/>
    </row>
    <row r="452" ht="18.75" customHeight="1" spans="1:9">
      <c r="A452" s="194" t="s">
        <v>825</v>
      </c>
      <c r="B452" s="194" t="s">
        <v>826</v>
      </c>
      <c r="C452" s="195"/>
      <c r="D452" s="195"/>
      <c r="E452" s="195"/>
      <c r="F452" s="195"/>
      <c r="G452" s="195"/>
      <c r="H452" s="195"/>
      <c r="I452" s="195"/>
    </row>
    <row r="453" ht="18.75" customHeight="1" spans="1:9">
      <c r="A453" s="194" t="s">
        <v>827</v>
      </c>
      <c r="B453" s="194" t="s">
        <v>828</v>
      </c>
      <c r="C453" s="195"/>
      <c r="D453" s="195"/>
      <c r="E453" s="195"/>
      <c r="F453" s="195"/>
      <c r="G453" s="195"/>
      <c r="H453" s="195"/>
      <c r="I453" s="195"/>
    </row>
    <row r="454" ht="18.75" customHeight="1" spans="1:9">
      <c r="A454" s="194" t="s">
        <v>829</v>
      </c>
      <c r="B454" s="194" t="s">
        <v>830</v>
      </c>
      <c r="C454" s="195"/>
      <c r="D454" s="195"/>
      <c r="E454" s="195"/>
      <c r="F454" s="195"/>
      <c r="G454" s="195"/>
      <c r="H454" s="195"/>
      <c r="I454" s="195"/>
    </row>
    <row r="455" ht="18.75" customHeight="1" spans="1:9">
      <c r="A455" s="194" t="s">
        <v>831</v>
      </c>
      <c r="B455" s="194" t="s">
        <v>832</v>
      </c>
      <c r="C455" s="195"/>
      <c r="D455" s="195"/>
      <c r="E455" s="195"/>
      <c r="F455" s="195"/>
      <c r="G455" s="195"/>
      <c r="H455" s="195"/>
      <c r="I455" s="195"/>
    </row>
    <row r="456" ht="18.75" customHeight="1" spans="1:9">
      <c r="A456" s="194" t="s">
        <v>833</v>
      </c>
      <c r="B456" s="194" t="s">
        <v>834</v>
      </c>
      <c r="C456" s="195"/>
      <c r="D456" s="195"/>
      <c r="E456" s="195"/>
      <c r="F456" s="195"/>
      <c r="G456" s="195"/>
      <c r="H456" s="195"/>
      <c r="I456" s="195"/>
    </row>
    <row r="457" ht="18.75" customHeight="1" spans="1:9">
      <c r="A457" s="194" t="s">
        <v>835</v>
      </c>
      <c r="B457" s="194" t="s">
        <v>836</v>
      </c>
      <c r="C457" s="195"/>
      <c r="D457" s="195"/>
      <c r="E457" s="195"/>
      <c r="F457" s="195"/>
      <c r="G457" s="195"/>
      <c r="H457" s="195"/>
      <c r="I457" s="195"/>
    </row>
    <row r="458" ht="18.75" customHeight="1" spans="1:9">
      <c r="A458" s="194" t="s">
        <v>837</v>
      </c>
      <c r="B458" s="194" t="s">
        <v>838</v>
      </c>
      <c r="C458" s="195"/>
      <c r="D458" s="195"/>
      <c r="E458" s="195"/>
      <c r="F458" s="195"/>
      <c r="G458" s="195"/>
      <c r="H458" s="195"/>
      <c r="I458" s="195"/>
    </row>
    <row r="459" ht="18.75" customHeight="1" spans="1:9">
      <c r="A459" s="194" t="s">
        <v>839</v>
      </c>
      <c r="B459" s="194" t="s">
        <v>840</v>
      </c>
      <c r="C459" s="195">
        <v>86</v>
      </c>
      <c r="D459" s="195">
        <v>81</v>
      </c>
      <c r="E459" s="195"/>
      <c r="F459" s="195">
        <v>5</v>
      </c>
      <c r="G459" s="195"/>
      <c r="H459" s="195"/>
      <c r="I459" s="195"/>
    </row>
    <row r="460" ht="18.75" customHeight="1" spans="1:9">
      <c r="A460" s="194" t="s">
        <v>841</v>
      </c>
      <c r="B460" s="194" t="s">
        <v>785</v>
      </c>
      <c r="C460" s="195">
        <v>65</v>
      </c>
      <c r="D460" s="195">
        <v>65</v>
      </c>
      <c r="E460" s="195"/>
      <c r="F460" s="195"/>
      <c r="G460" s="195"/>
      <c r="H460" s="195"/>
      <c r="I460" s="195"/>
    </row>
    <row r="461" ht="18.75" customHeight="1" spans="1:9">
      <c r="A461" s="194" t="s">
        <v>842</v>
      </c>
      <c r="B461" s="194" t="s">
        <v>843</v>
      </c>
      <c r="C461" s="195">
        <v>5</v>
      </c>
      <c r="D461" s="195">
        <v>5</v>
      </c>
      <c r="E461" s="195"/>
      <c r="F461" s="195"/>
      <c r="G461" s="195"/>
      <c r="H461" s="195"/>
      <c r="I461" s="195"/>
    </row>
    <row r="462" ht="18.75" customHeight="1" spans="1:9">
      <c r="A462" s="194" t="s">
        <v>844</v>
      </c>
      <c r="B462" s="194" t="s">
        <v>845</v>
      </c>
      <c r="C462" s="195"/>
      <c r="D462" s="195"/>
      <c r="E462" s="195"/>
      <c r="F462" s="195"/>
      <c r="G462" s="195"/>
      <c r="H462" s="195"/>
      <c r="I462" s="195"/>
    </row>
    <row r="463" ht="18.75" customHeight="1" spans="1:9">
      <c r="A463" s="194" t="s">
        <v>846</v>
      </c>
      <c r="B463" s="194" t="s">
        <v>847</v>
      </c>
      <c r="C463" s="195"/>
      <c r="D463" s="195"/>
      <c r="E463" s="195"/>
      <c r="F463" s="195"/>
      <c r="G463" s="195"/>
      <c r="H463" s="195"/>
      <c r="I463" s="195"/>
    </row>
    <row r="464" ht="18.75" customHeight="1" spans="1:9">
      <c r="A464" s="194" t="s">
        <v>848</v>
      </c>
      <c r="B464" s="194" t="s">
        <v>849</v>
      </c>
      <c r="C464" s="195"/>
      <c r="D464" s="195"/>
      <c r="E464" s="195"/>
      <c r="F464" s="195"/>
      <c r="G464" s="195"/>
      <c r="H464" s="195"/>
      <c r="I464" s="195"/>
    </row>
    <row r="465" ht="18.75" customHeight="1" spans="1:9">
      <c r="A465" s="194" t="s">
        <v>850</v>
      </c>
      <c r="B465" s="194" t="s">
        <v>851</v>
      </c>
      <c r="C465" s="195">
        <v>16</v>
      </c>
      <c r="D465" s="195">
        <v>11</v>
      </c>
      <c r="E465" s="195"/>
      <c r="F465" s="195">
        <v>5</v>
      </c>
      <c r="G465" s="195"/>
      <c r="H465" s="195"/>
      <c r="I465" s="195"/>
    </row>
    <row r="466" ht="18.75" customHeight="1" spans="1:9">
      <c r="A466" s="194" t="s">
        <v>852</v>
      </c>
      <c r="B466" s="194" t="s">
        <v>853</v>
      </c>
      <c r="C466" s="195"/>
      <c r="D466" s="195"/>
      <c r="E466" s="195"/>
      <c r="F466" s="195"/>
      <c r="G466" s="195"/>
      <c r="H466" s="195"/>
      <c r="I466" s="195"/>
    </row>
    <row r="467" ht="18.75" customHeight="1" spans="1:9">
      <c r="A467" s="194" t="s">
        <v>854</v>
      </c>
      <c r="B467" s="194" t="s">
        <v>855</v>
      </c>
      <c r="C467" s="195"/>
      <c r="D467" s="195"/>
      <c r="E467" s="195"/>
      <c r="F467" s="195"/>
      <c r="G467" s="195"/>
      <c r="H467" s="195"/>
      <c r="I467" s="195"/>
    </row>
    <row r="468" ht="18.75" customHeight="1" spans="1:9">
      <c r="A468" s="194" t="s">
        <v>856</v>
      </c>
      <c r="B468" s="194" t="s">
        <v>857</v>
      </c>
      <c r="C468" s="195"/>
      <c r="D468" s="195"/>
      <c r="E468" s="195"/>
      <c r="F468" s="195"/>
      <c r="G468" s="195"/>
      <c r="H468" s="195"/>
      <c r="I468" s="195"/>
    </row>
    <row r="469" ht="18.75" customHeight="1" spans="1:9">
      <c r="A469" s="194" t="s">
        <v>858</v>
      </c>
      <c r="B469" s="194" t="s">
        <v>859</v>
      </c>
      <c r="C469" s="195"/>
      <c r="D469" s="195"/>
      <c r="E469" s="195"/>
      <c r="F469" s="195"/>
      <c r="G469" s="195"/>
      <c r="H469" s="195"/>
      <c r="I469" s="195"/>
    </row>
    <row r="470" ht="18.75" customHeight="1" spans="1:9">
      <c r="A470" s="194" t="s">
        <v>860</v>
      </c>
      <c r="B470" s="194" t="s">
        <v>861</v>
      </c>
      <c r="C470" s="195"/>
      <c r="D470" s="195"/>
      <c r="E470" s="195"/>
      <c r="F470" s="195"/>
      <c r="G470" s="195"/>
      <c r="H470" s="195"/>
      <c r="I470" s="195"/>
    </row>
    <row r="471" ht="18.75" customHeight="1" spans="1:9">
      <c r="A471" s="194" t="s">
        <v>862</v>
      </c>
      <c r="B471" s="194" t="s">
        <v>863</v>
      </c>
      <c r="C471" s="195"/>
      <c r="D471" s="195"/>
      <c r="E471" s="195"/>
      <c r="F471" s="195"/>
      <c r="G471" s="195"/>
      <c r="H471" s="195"/>
      <c r="I471" s="195"/>
    </row>
    <row r="472" ht="18.75" customHeight="1" spans="1:9">
      <c r="A472" s="194" t="s">
        <v>864</v>
      </c>
      <c r="B472" s="194" t="s">
        <v>865</v>
      </c>
      <c r="C472" s="195"/>
      <c r="D472" s="195"/>
      <c r="E472" s="195"/>
      <c r="F472" s="195"/>
      <c r="G472" s="195"/>
      <c r="H472" s="195"/>
      <c r="I472" s="195"/>
    </row>
    <row r="473" ht="18.75" customHeight="1" spans="1:9">
      <c r="A473" s="194" t="s">
        <v>866</v>
      </c>
      <c r="B473" s="194" t="s">
        <v>867</v>
      </c>
      <c r="C473" s="195"/>
      <c r="D473" s="195"/>
      <c r="E473" s="195"/>
      <c r="F473" s="195"/>
      <c r="G473" s="195"/>
      <c r="H473" s="195"/>
      <c r="I473" s="195"/>
    </row>
    <row r="474" ht="18.75" customHeight="1" spans="1:9">
      <c r="A474" s="194" t="s">
        <v>868</v>
      </c>
      <c r="B474" s="194" t="s">
        <v>869</v>
      </c>
      <c r="C474" s="195"/>
      <c r="D474" s="195"/>
      <c r="E474" s="195"/>
      <c r="F474" s="195"/>
      <c r="G474" s="195"/>
      <c r="H474" s="195"/>
      <c r="I474" s="195"/>
    </row>
    <row r="475" ht="18.75" customHeight="1" spans="1:9">
      <c r="A475" s="194" t="s">
        <v>870</v>
      </c>
      <c r="B475" s="194" t="s">
        <v>871</v>
      </c>
      <c r="C475" s="195"/>
      <c r="D475" s="195"/>
      <c r="E475" s="195"/>
      <c r="F475" s="195"/>
      <c r="G475" s="195"/>
      <c r="H475" s="195"/>
      <c r="I475" s="195"/>
    </row>
    <row r="476" ht="18.75" customHeight="1" spans="1:9">
      <c r="A476" s="194" t="s">
        <v>872</v>
      </c>
      <c r="B476" s="194" t="s">
        <v>873</v>
      </c>
      <c r="C476" s="195"/>
      <c r="D476" s="195"/>
      <c r="E476" s="195"/>
      <c r="F476" s="195"/>
      <c r="G476" s="195"/>
      <c r="H476" s="195"/>
      <c r="I476" s="195"/>
    </row>
    <row r="477" ht="18.75" customHeight="1" spans="1:9">
      <c r="A477" s="194" t="s">
        <v>874</v>
      </c>
      <c r="B477" s="194" t="s">
        <v>875</v>
      </c>
      <c r="C477" s="195"/>
      <c r="D477" s="195"/>
      <c r="E477" s="195"/>
      <c r="F477" s="195"/>
      <c r="G477" s="195"/>
      <c r="H477" s="195"/>
      <c r="I477" s="195"/>
    </row>
    <row r="478" ht="18.75" customHeight="1" spans="1:9">
      <c r="A478" s="194" t="s">
        <v>876</v>
      </c>
      <c r="B478" s="194" t="s">
        <v>877</v>
      </c>
      <c r="C478" s="195"/>
      <c r="D478" s="195"/>
      <c r="E478" s="195"/>
      <c r="F478" s="195"/>
      <c r="G478" s="195"/>
      <c r="H478" s="195"/>
      <c r="I478" s="195"/>
    </row>
    <row r="479" ht="18.75" customHeight="1" spans="1:9">
      <c r="A479" s="194" t="s">
        <v>878</v>
      </c>
      <c r="B479" s="194" t="s">
        <v>879</v>
      </c>
      <c r="C479" s="195">
        <v>4496</v>
      </c>
      <c r="D479" s="195">
        <v>2445</v>
      </c>
      <c r="E479" s="195">
        <v>134</v>
      </c>
      <c r="F479" s="195">
        <v>413</v>
      </c>
      <c r="G479" s="195"/>
      <c r="H479" s="195">
        <v>1504</v>
      </c>
      <c r="I479" s="195"/>
    </row>
    <row r="480" ht="18.75" customHeight="1" spans="1:9">
      <c r="A480" s="194" t="s">
        <v>880</v>
      </c>
      <c r="B480" s="194" t="s">
        <v>881</v>
      </c>
      <c r="C480" s="195">
        <v>794</v>
      </c>
      <c r="D480" s="195">
        <v>691</v>
      </c>
      <c r="E480" s="195">
        <v>61</v>
      </c>
      <c r="F480" s="195">
        <v>42</v>
      </c>
      <c r="G480" s="195"/>
      <c r="H480" s="195"/>
      <c r="I480" s="195"/>
    </row>
    <row r="481" ht="18.75" customHeight="1" spans="1:9">
      <c r="A481" s="194" t="s">
        <v>882</v>
      </c>
      <c r="B481" s="194" t="s">
        <v>91</v>
      </c>
      <c r="C481" s="195">
        <v>51</v>
      </c>
      <c r="D481" s="195">
        <v>51</v>
      </c>
      <c r="E481" s="195"/>
      <c r="F481" s="195"/>
      <c r="G481" s="195"/>
      <c r="H481" s="195"/>
      <c r="I481" s="195"/>
    </row>
    <row r="482" ht="18.75" customHeight="1" spans="1:9">
      <c r="A482" s="194" t="s">
        <v>883</v>
      </c>
      <c r="B482" s="194" t="s">
        <v>93</v>
      </c>
      <c r="C482" s="195">
        <v>5</v>
      </c>
      <c r="D482" s="195">
        <v>5</v>
      </c>
      <c r="E482" s="195"/>
      <c r="F482" s="195"/>
      <c r="G482" s="195"/>
      <c r="H482" s="195"/>
      <c r="I482" s="195"/>
    </row>
    <row r="483" ht="18.75" customHeight="1" spans="1:9">
      <c r="A483" s="194" t="s">
        <v>884</v>
      </c>
      <c r="B483" s="194" t="s">
        <v>95</v>
      </c>
      <c r="C483" s="195"/>
      <c r="D483" s="195"/>
      <c r="E483" s="195"/>
      <c r="F483" s="195"/>
      <c r="G483" s="195"/>
      <c r="H483" s="195"/>
      <c r="I483" s="195"/>
    </row>
    <row r="484" ht="18.75" customHeight="1" spans="1:9">
      <c r="A484" s="194" t="s">
        <v>885</v>
      </c>
      <c r="B484" s="194" t="s">
        <v>886</v>
      </c>
      <c r="C484" s="195">
        <v>74</v>
      </c>
      <c r="D484" s="195">
        <v>74</v>
      </c>
      <c r="E484" s="195"/>
      <c r="F484" s="195"/>
      <c r="G484" s="195"/>
      <c r="H484" s="195"/>
      <c r="I484" s="195"/>
    </row>
    <row r="485" ht="18.75" customHeight="1" spans="1:9">
      <c r="A485" s="194" t="s">
        <v>887</v>
      </c>
      <c r="B485" s="194" t="s">
        <v>888</v>
      </c>
      <c r="C485" s="195"/>
      <c r="D485" s="195"/>
      <c r="E485" s="195"/>
      <c r="F485" s="195"/>
      <c r="G485" s="195"/>
      <c r="H485" s="195"/>
      <c r="I485" s="195"/>
    </row>
    <row r="486" ht="18.75" customHeight="1" spans="1:9">
      <c r="A486" s="194" t="s">
        <v>889</v>
      </c>
      <c r="B486" s="194" t="s">
        <v>890</v>
      </c>
      <c r="C486" s="195"/>
      <c r="D486" s="195"/>
      <c r="E486" s="195"/>
      <c r="F486" s="195"/>
      <c r="G486" s="195"/>
      <c r="H486" s="195"/>
      <c r="I486" s="195"/>
    </row>
    <row r="487" ht="18.75" customHeight="1" spans="1:9">
      <c r="A487" s="194" t="s">
        <v>891</v>
      </c>
      <c r="B487" s="194" t="s">
        <v>892</v>
      </c>
      <c r="C487" s="195">
        <v>325</v>
      </c>
      <c r="D487" s="195">
        <v>325</v>
      </c>
      <c r="E487" s="195"/>
      <c r="F487" s="195"/>
      <c r="G487" s="195"/>
      <c r="H487" s="195"/>
      <c r="I487" s="195"/>
    </row>
    <row r="488" ht="18.75" customHeight="1" spans="1:9">
      <c r="A488" s="194" t="s">
        <v>893</v>
      </c>
      <c r="B488" s="194" t="s">
        <v>894</v>
      </c>
      <c r="C488" s="195"/>
      <c r="D488" s="195"/>
      <c r="E488" s="195"/>
      <c r="F488" s="195"/>
      <c r="G488" s="195"/>
      <c r="H488" s="195"/>
      <c r="I488" s="195"/>
    </row>
    <row r="489" ht="18.75" customHeight="1" spans="1:9">
      <c r="A489" s="194" t="s">
        <v>895</v>
      </c>
      <c r="B489" s="194" t="s">
        <v>896</v>
      </c>
      <c r="C489" s="195">
        <v>194</v>
      </c>
      <c r="D489" s="195">
        <v>192</v>
      </c>
      <c r="E489" s="195"/>
      <c r="F489" s="195">
        <v>2</v>
      </c>
      <c r="G489" s="195"/>
      <c r="H489" s="195"/>
      <c r="I489" s="195"/>
    </row>
    <row r="490" ht="18.75" customHeight="1" spans="1:9">
      <c r="A490" s="194" t="s">
        <v>897</v>
      </c>
      <c r="B490" s="194" t="s">
        <v>898</v>
      </c>
      <c r="C490" s="195"/>
      <c r="D490" s="195"/>
      <c r="E490" s="195"/>
      <c r="F490" s="195"/>
      <c r="G490" s="195"/>
      <c r="H490" s="195"/>
      <c r="I490" s="195"/>
    </row>
    <row r="491" ht="18.75" customHeight="1" spans="1:9">
      <c r="A491" s="194" t="s">
        <v>899</v>
      </c>
      <c r="B491" s="194" t="s">
        <v>900</v>
      </c>
      <c r="C491" s="195">
        <v>7</v>
      </c>
      <c r="D491" s="195">
        <v>7</v>
      </c>
      <c r="E491" s="195"/>
      <c r="F491" s="195"/>
      <c r="G491" s="195"/>
      <c r="H491" s="195"/>
      <c r="I491" s="195"/>
    </row>
    <row r="492" ht="18.75" customHeight="1" spans="1:9">
      <c r="A492" s="194" t="s">
        <v>901</v>
      </c>
      <c r="B492" s="194" t="s">
        <v>902</v>
      </c>
      <c r="C492" s="195"/>
      <c r="D492" s="195"/>
      <c r="E492" s="195"/>
      <c r="F492" s="195"/>
      <c r="G492" s="195"/>
      <c r="H492" s="195"/>
      <c r="I492" s="195"/>
    </row>
    <row r="493" ht="18.75" customHeight="1" spans="1:9">
      <c r="A493" s="194" t="s">
        <v>903</v>
      </c>
      <c r="B493" s="194" t="s">
        <v>904</v>
      </c>
      <c r="C493" s="195"/>
      <c r="D493" s="195"/>
      <c r="E493" s="195"/>
      <c r="F493" s="195"/>
      <c r="G493" s="195"/>
      <c r="H493" s="195"/>
      <c r="I493" s="195"/>
    </row>
    <row r="494" ht="18.75" customHeight="1" spans="1:9">
      <c r="A494" s="194" t="s">
        <v>905</v>
      </c>
      <c r="B494" s="194" t="s">
        <v>906</v>
      </c>
      <c r="C494" s="195"/>
      <c r="D494" s="195"/>
      <c r="E494" s="195"/>
      <c r="F494" s="195"/>
      <c r="G494" s="195"/>
      <c r="H494" s="195"/>
      <c r="I494" s="195"/>
    </row>
    <row r="495" ht="18.75" customHeight="1" spans="1:9">
      <c r="A495" s="194" t="s">
        <v>907</v>
      </c>
      <c r="B495" s="194" t="s">
        <v>908</v>
      </c>
      <c r="C495" s="195">
        <v>138</v>
      </c>
      <c r="D495" s="195">
        <v>37</v>
      </c>
      <c r="E495" s="195">
        <v>61</v>
      </c>
      <c r="F495" s="195">
        <v>40</v>
      </c>
      <c r="G495" s="195"/>
      <c r="H495" s="195"/>
      <c r="I495" s="195"/>
    </row>
    <row r="496" ht="18.75" customHeight="1" spans="1:9">
      <c r="A496" s="194" t="s">
        <v>909</v>
      </c>
      <c r="B496" s="194" t="s">
        <v>910</v>
      </c>
      <c r="C496" s="195">
        <v>2492</v>
      </c>
      <c r="D496" s="195">
        <v>638</v>
      </c>
      <c r="E496" s="195">
        <v>73</v>
      </c>
      <c r="F496" s="195">
        <v>277</v>
      </c>
      <c r="G496" s="195"/>
      <c r="H496" s="195">
        <v>1504</v>
      </c>
      <c r="I496" s="195"/>
    </row>
    <row r="497" ht="18.75" customHeight="1" spans="1:9">
      <c r="A497" s="194" t="s">
        <v>911</v>
      </c>
      <c r="B497" s="194" t="s">
        <v>91</v>
      </c>
      <c r="C497" s="195"/>
      <c r="D497" s="195"/>
      <c r="E497" s="195"/>
      <c r="F497" s="195"/>
      <c r="G497" s="195"/>
      <c r="H497" s="195"/>
      <c r="I497" s="195"/>
    </row>
    <row r="498" ht="18.75" customHeight="1" spans="1:9">
      <c r="A498" s="194" t="s">
        <v>912</v>
      </c>
      <c r="B498" s="194" t="s">
        <v>93</v>
      </c>
      <c r="C498" s="195"/>
      <c r="D498" s="195"/>
      <c r="E498" s="195"/>
      <c r="F498" s="195"/>
      <c r="G498" s="195"/>
      <c r="H498" s="195"/>
      <c r="I498" s="195"/>
    </row>
    <row r="499" ht="18.75" customHeight="1" spans="1:9">
      <c r="A499" s="194" t="s">
        <v>913</v>
      </c>
      <c r="B499" s="194" t="s">
        <v>95</v>
      </c>
      <c r="C499" s="195"/>
      <c r="D499" s="195"/>
      <c r="E499" s="195"/>
      <c r="F499" s="195"/>
      <c r="G499" s="195"/>
      <c r="H499" s="195"/>
      <c r="I499" s="195"/>
    </row>
    <row r="500" ht="18.75" customHeight="1" spans="1:9">
      <c r="A500" s="194" t="s">
        <v>914</v>
      </c>
      <c r="B500" s="194" t="s">
        <v>915</v>
      </c>
      <c r="C500" s="195">
        <v>2268</v>
      </c>
      <c r="D500" s="195">
        <v>480</v>
      </c>
      <c r="E500" s="195">
        <v>23</v>
      </c>
      <c r="F500" s="195">
        <v>261</v>
      </c>
      <c r="G500" s="195"/>
      <c r="H500" s="195">
        <v>1504</v>
      </c>
      <c r="I500" s="195"/>
    </row>
    <row r="501" ht="18.75" customHeight="1" spans="1:9">
      <c r="A501" s="194" t="s">
        <v>916</v>
      </c>
      <c r="B501" s="194" t="s">
        <v>917</v>
      </c>
      <c r="C501" s="195">
        <v>224</v>
      </c>
      <c r="D501" s="195">
        <v>158</v>
      </c>
      <c r="E501" s="195">
        <v>50</v>
      </c>
      <c r="F501" s="195">
        <v>16</v>
      </c>
      <c r="G501" s="195"/>
      <c r="H501" s="195"/>
      <c r="I501" s="195"/>
    </row>
    <row r="502" ht="18.75" customHeight="1" spans="1:9">
      <c r="A502" s="194" t="s">
        <v>918</v>
      </c>
      <c r="B502" s="194" t="s">
        <v>919</v>
      </c>
      <c r="C502" s="195"/>
      <c r="D502" s="195"/>
      <c r="E502" s="195"/>
      <c r="F502" s="195"/>
      <c r="G502" s="195"/>
      <c r="H502" s="195"/>
      <c r="I502" s="195"/>
    </row>
    <row r="503" ht="18.75" customHeight="1" spans="1:9">
      <c r="A503" s="194" t="s">
        <v>920</v>
      </c>
      <c r="B503" s="194" t="s">
        <v>921</v>
      </c>
      <c r="C503" s="195"/>
      <c r="D503" s="195"/>
      <c r="E503" s="195"/>
      <c r="F503" s="195"/>
      <c r="G503" s="195"/>
      <c r="H503" s="195"/>
      <c r="I503" s="195"/>
    </row>
    <row r="504" ht="18.75" customHeight="1" spans="1:9">
      <c r="A504" s="194" t="s">
        <v>922</v>
      </c>
      <c r="B504" s="194" t="s">
        <v>923</v>
      </c>
      <c r="C504" s="195">
        <v>284</v>
      </c>
      <c r="D504" s="195">
        <v>251</v>
      </c>
      <c r="E504" s="195"/>
      <c r="F504" s="195">
        <v>33</v>
      </c>
      <c r="G504" s="195"/>
      <c r="H504" s="195"/>
      <c r="I504" s="195"/>
    </row>
    <row r="505" ht="18.75" customHeight="1" spans="1:9">
      <c r="A505" s="194" t="s">
        <v>924</v>
      </c>
      <c r="B505" s="194" t="s">
        <v>91</v>
      </c>
      <c r="C505" s="195"/>
      <c r="D505" s="195"/>
      <c r="E505" s="195"/>
      <c r="F505" s="195"/>
      <c r="G505" s="195"/>
      <c r="H505" s="195"/>
      <c r="I505" s="195"/>
    </row>
    <row r="506" ht="18.75" customHeight="1" spans="1:9">
      <c r="A506" s="194" t="s">
        <v>925</v>
      </c>
      <c r="B506" s="194" t="s">
        <v>93</v>
      </c>
      <c r="C506" s="195"/>
      <c r="D506" s="195"/>
      <c r="E506" s="195"/>
      <c r="F506" s="195"/>
      <c r="G506" s="195"/>
      <c r="H506" s="195"/>
      <c r="I506" s="195"/>
    </row>
    <row r="507" ht="18.75" customHeight="1" spans="1:9">
      <c r="A507" s="194" t="s">
        <v>926</v>
      </c>
      <c r="B507" s="194" t="s">
        <v>95</v>
      </c>
      <c r="C507" s="195"/>
      <c r="D507" s="195"/>
      <c r="E507" s="195"/>
      <c r="F507" s="195"/>
      <c r="G507" s="195"/>
      <c r="H507" s="195"/>
      <c r="I507" s="195"/>
    </row>
    <row r="508" ht="18.75" customHeight="1" spans="1:9">
      <c r="A508" s="194" t="s">
        <v>927</v>
      </c>
      <c r="B508" s="194" t="s">
        <v>928</v>
      </c>
      <c r="C508" s="195"/>
      <c r="D508" s="195"/>
      <c r="E508" s="195"/>
      <c r="F508" s="195"/>
      <c r="G508" s="195"/>
      <c r="H508" s="195"/>
      <c r="I508" s="195"/>
    </row>
    <row r="509" ht="18.75" customHeight="1" spans="1:9">
      <c r="A509" s="194" t="s">
        <v>929</v>
      </c>
      <c r="B509" s="194" t="s">
        <v>930</v>
      </c>
      <c r="C509" s="195"/>
      <c r="D509" s="195"/>
      <c r="E509" s="195"/>
      <c r="F509" s="195"/>
      <c r="G509" s="195"/>
      <c r="H509" s="195"/>
      <c r="I509" s="195"/>
    </row>
    <row r="510" ht="18.75" customHeight="1" spans="1:9">
      <c r="A510" s="194" t="s">
        <v>931</v>
      </c>
      <c r="B510" s="194" t="s">
        <v>932</v>
      </c>
      <c r="C510" s="195"/>
      <c r="D510" s="195"/>
      <c r="E510" s="195"/>
      <c r="F510" s="195"/>
      <c r="G510" s="195"/>
      <c r="H510" s="195"/>
      <c r="I510" s="195"/>
    </row>
    <row r="511" ht="18.75" customHeight="1" spans="1:9">
      <c r="A511" s="194" t="s">
        <v>933</v>
      </c>
      <c r="B511" s="194" t="s">
        <v>934</v>
      </c>
      <c r="C511" s="195">
        <v>96</v>
      </c>
      <c r="D511" s="195">
        <v>96</v>
      </c>
      <c r="E511" s="195"/>
      <c r="F511" s="195"/>
      <c r="G511" s="195"/>
      <c r="H511" s="195"/>
      <c r="I511" s="195"/>
    </row>
    <row r="512" ht="18.75" customHeight="1" spans="1:9">
      <c r="A512" s="194" t="s">
        <v>935</v>
      </c>
      <c r="B512" s="194" t="s">
        <v>936</v>
      </c>
      <c r="C512" s="195"/>
      <c r="D512" s="195"/>
      <c r="E512" s="195"/>
      <c r="F512" s="195"/>
      <c r="G512" s="195"/>
      <c r="H512" s="195"/>
      <c r="I512" s="195"/>
    </row>
    <row r="513" ht="18.75" customHeight="1" spans="1:9">
      <c r="A513" s="194" t="s">
        <v>937</v>
      </c>
      <c r="B513" s="194" t="s">
        <v>938</v>
      </c>
      <c r="C513" s="195"/>
      <c r="D513" s="195"/>
      <c r="E513" s="195"/>
      <c r="F513" s="195"/>
      <c r="G513" s="195"/>
      <c r="H513" s="195"/>
      <c r="I513" s="195"/>
    </row>
    <row r="514" ht="18.75" customHeight="1" spans="1:9">
      <c r="A514" s="194" t="s">
        <v>939</v>
      </c>
      <c r="B514" s="194" t="s">
        <v>940</v>
      </c>
      <c r="C514" s="195">
        <v>188</v>
      </c>
      <c r="D514" s="195">
        <v>155</v>
      </c>
      <c r="E514" s="195"/>
      <c r="F514" s="195">
        <v>33</v>
      </c>
      <c r="G514" s="195"/>
      <c r="H514" s="195"/>
      <c r="I514" s="195"/>
    </row>
    <row r="515" ht="18.75" customHeight="1" spans="1:9">
      <c r="A515" s="194" t="s">
        <v>941</v>
      </c>
      <c r="B515" s="194" t="s">
        <v>942</v>
      </c>
      <c r="C515" s="195">
        <v>3</v>
      </c>
      <c r="D515" s="195">
        <v>3</v>
      </c>
      <c r="E515" s="195"/>
      <c r="F515" s="195"/>
      <c r="G515" s="195"/>
      <c r="H515" s="195"/>
      <c r="I515" s="195"/>
    </row>
    <row r="516" ht="18.75" customHeight="1" spans="1:9">
      <c r="A516" s="194" t="s">
        <v>943</v>
      </c>
      <c r="B516" s="194" t="s">
        <v>91</v>
      </c>
      <c r="C516" s="195"/>
      <c r="D516" s="195"/>
      <c r="E516" s="195"/>
      <c r="F516" s="195"/>
      <c r="G516" s="195"/>
      <c r="H516" s="195"/>
      <c r="I516" s="195"/>
    </row>
    <row r="517" ht="18.75" customHeight="1" spans="1:9">
      <c r="A517" s="194" t="s">
        <v>944</v>
      </c>
      <c r="B517" s="194" t="s">
        <v>93</v>
      </c>
      <c r="C517" s="195"/>
      <c r="D517" s="195"/>
      <c r="E517" s="195"/>
      <c r="F517" s="195"/>
      <c r="G517" s="195"/>
      <c r="H517" s="195"/>
      <c r="I517" s="195"/>
    </row>
    <row r="518" ht="18.75" customHeight="1" spans="1:9">
      <c r="A518" s="194" t="s">
        <v>945</v>
      </c>
      <c r="B518" s="194" t="s">
        <v>95</v>
      </c>
      <c r="C518" s="195"/>
      <c r="D518" s="195"/>
      <c r="E518" s="195"/>
      <c r="F518" s="195"/>
      <c r="G518" s="195"/>
      <c r="H518" s="195"/>
      <c r="I518" s="195"/>
    </row>
    <row r="519" ht="18.75" customHeight="1" spans="1:9">
      <c r="A519" s="194" t="s">
        <v>946</v>
      </c>
      <c r="B519" s="194" t="s">
        <v>947</v>
      </c>
      <c r="C519" s="195"/>
      <c r="D519" s="195"/>
      <c r="E519" s="195"/>
      <c r="F519" s="195"/>
      <c r="G519" s="195"/>
      <c r="H519" s="195"/>
      <c r="I519" s="195"/>
    </row>
    <row r="520" ht="18.75" customHeight="1" spans="1:9">
      <c r="A520" s="194" t="s">
        <v>948</v>
      </c>
      <c r="B520" s="194" t="s">
        <v>949</v>
      </c>
      <c r="C520" s="195"/>
      <c r="D520" s="195"/>
      <c r="E520" s="195"/>
      <c r="F520" s="195"/>
      <c r="G520" s="195"/>
      <c r="H520" s="195"/>
      <c r="I520" s="195"/>
    </row>
    <row r="521" ht="18.75" customHeight="1" spans="1:9">
      <c r="A521" s="194" t="s">
        <v>950</v>
      </c>
      <c r="B521" s="194" t="s">
        <v>951</v>
      </c>
      <c r="C521" s="195"/>
      <c r="D521" s="195"/>
      <c r="E521" s="195"/>
      <c r="F521" s="195"/>
      <c r="G521" s="195"/>
      <c r="H521" s="195"/>
      <c r="I521" s="195"/>
    </row>
    <row r="522" ht="18.75" customHeight="1" spans="1:9">
      <c r="A522" s="194" t="s">
        <v>952</v>
      </c>
      <c r="B522" s="194" t="s">
        <v>953</v>
      </c>
      <c r="C522" s="195"/>
      <c r="D522" s="195"/>
      <c r="E522" s="195"/>
      <c r="F522" s="195"/>
      <c r="G522" s="195"/>
      <c r="H522" s="195"/>
      <c r="I522" s="195"/>
    </row>
    <row r="523" ht="18.75" customHeight="1" spans="1:9">
      <c r="A523" s="194" t="s">
        <v>954</v>
      </c>
      <c r="B523" s="194" t="s">
        <v>955</v>
      </c>
      <c r="C523" s="195">
        <v>3</v>
      </c>
      <c r="D523" s="195">
        <v>3</v>
      </c>
      <c r="E523" s="195"/>
      <c r="F523" s="195"/>
      <c r="G523" s="195"/>
      <c r="H523" s="195"/>
      <c r="I523" s="195"/>
    </row>
    <row r="524" ht="18.75" customHeight="1" spans="1:9">
      <c r="A524" s="194" t="s">
        <v>956</v>
      </c>
      <c r="B524" s="194" t="s">
        <v>957</v>
      </c>
      <c r="C524" s="195">
        <v>687</v>
      </c>
      <c r="D524" s="195">
        <v>685</v>
      </c>
      <c r="E524" s="195"/>
      <c r="F524" s="195">
        <v>2</v>
      </c>
      <c r="G524" s="195"/>
      <c r="H524" s="195"/>
      <c r="I524" s="195"/>
    </row>
    <row r="525" ht="18.75" customHeight="1" spans="1:9">
      <c r="A525" s="194" t="s">
        <v>958</v>
      </c>
      <c r="B525" s="194" t="s">
        <v>91</v>
      </c>
      <c r="C525" s="195">
        <v>14</v>
      </c>
      <c r="D525" s="195">
        <v>14</v>
      </c>
      <c r="E525" s="195"/>
      <c r="F525" s="195"/>
      <c r="G525" s="195"/>
      <c r="H525" s="195"/>
      <c r="I525" s="195"/>
    </row>
    <row r="526" ht="18.75" customHeight="1" spans="1:9">
      <c r="A526" s="194" t="s">
        <v>959</v>
      </c>
      <c r="B526" s="194" t="s">
        <v>93</v>
      </c>
      <c r="C526" s="195"/>
      <c r="D526" s="195"/>
      <c r="E526" s="195"/>
      <c r="F526" s="195"/>
      <c r="G526" s="195"/>
      <c r="H526" s="195"/>
      <c r="I526" s="195"/>
    </row>
    <row r="527" ht="18.75" customHeight="1" spans="1:9">
      <c r="A527" s="194" t="s">
        <v>960</v>
      </c>
      <c r="B527" s="194" t="s">
        <v>95</v>
      </c>
      <c r="C527" s="195"/>
      <c r="D527" s="195"/>
      <c r="E527" s="195"/>
      <c r="F527" s="195"/>
      <c r="G527" s="195"/>
      <c r="H527" s="195"/>
      <c r="I527" s="195"/>
    </row>
    <row r="528" ht="18.75" customHeight="1" spans="1:9">
      <c r="A528" s="194" t="s">
        <v>961</v>
      </c>
      <c r="B528" s="194" t="s">
        <v>962</v>
      </c>
      <c r="C528" s="195"/>
      <c r="D528" s="195"/>
      <c r="E528" s="195"/>
      <c r="F528" s="195"/>
      <c r="G528" s="195"/>
      <c r="H528" s="195"/>
      <c r="I528" s="195"/>
    </row>
    <row r="529" ht="18.75" customHeight="1" spans="1:9">
      <c r="A529" s="194" t="s">
        <v>963</v>
      </c>
      <c r="B529" s="194" t="s">
        <v>964</v>
      </c>
      <c r="C529" s="195"/>
      <c r="D529" s="195"/>
      <c r="E529" s="195"/>
      <c r="F529" s="195"/>
      <c r="G529" s="195"/>
      <c r="H529" s="195"/>
      <c r="I529" s="195"/>
    </row>
    <row r="530" ht="18.75" customHeight="1" spans="1:9">
      <c r="A530" s="194" t="s">
        <v>965</v>
      </c>
      <c r="B530" s="194" t="s">
        <v>966</v>
      </c>
      <c r="C530" s="195">
        <v>671</v>
      </c>
      <c r="D530" s="195">
        <v>671</v>
      </c>
      <c r="E530" s="195"/>
      <c r="F530" s="195"/>
      <c r="G530" s="195"/>
      <c r="H530" s="195"/>
      <c r="I530" s="195"/>
    </row>
    <row r="531" ht="18.75" customHeight="1" spans="1:9">
      <c r="A531" s="194" t="s">
        <v>967</v>
      </c>
      <c r="B531" s="194" t="s">
        <v>968</v>
      </c>
      <c r="C531" s="195">
        <v>2</v>
      </c>
      <c r="D531" s="195"/>
      <c r="E531" s="195"/>
      <c r="F531" s="195">
        <v>2</v>
      </c>
      <c r="G531" s="195"/>
      <c r="H531" s="195"/>
      <c r="I531" s="195"/>
    </row>
    <row r="532" ht="18.75" customHeight="1" spans="1:9">
      <c r="A532" s="194" t="s">
        <v>969</v>
      </c>
      <c r="B532" s="194" t="s">
        <v>970</v>
      </c>
      <c r="C532" s="195">
        <v>236</v>
      </c>
      <c r="D532" s="195">
        <v>177</v>
      </c>
      <c r="E532" s="195"/>
      <c r="F532" s="195">
        <v>59</v>
      </c>
      <c r="G532" s="195"/>
      <c r="H532" s="195"/>
      <c r="I532" s="195"/>
    </row>
    <row r="533" ht="18.75" customHeight="1" spans="1:9">
      <c r="A533" s="194" t="s">
        <v>971</v>
      </c>
      <c r="B533" s="194" t="s">
        <v>972</v>
      </c>
      <c r="C533" s="195">
        <v>13</v>
      </c>
      <c r="D533" s="195">
        <v>13</v>
      </c>
      <c r="E533" s="195"/>
      <c r="F533" s="195"/>
      <c r="G533" s="195"/>
      <c r="H533" s="195"/>
      <c r="I533" s="195"/>
    </row>
    <row r="534" ht="18.75" customHeight="1" spans="1:9">
      <c r="A534" s="194" t="s">
        <v>973</v>
      </c>
      <c r="B534" s="194" t="s">
        <v>974</v>
      </c>
      <c r="C534" s="195"/>
      <c r="D534" s="195"/>
      <c r="E534" s="195"/>
      <c r="F534" s="195"/>
      <c r="G534" s="195"/>
      <c r="H534" s="195"/>
      <c r="I534" s="195"/>
    </row>
    <row r="535" ht="18.75" customHeight="1" spans="1:9">
      <c r="A535" s="194" t="s">
        <v>975</v>
      </c>
      <c r="B535" s="194" t="s">
        <v>976</v>
      </c>
      <c r="C535" s="195">
        <v>223</v>
      </c>
      <c r="D535" s="195">
        <v>164</v>
      </c>
      <c r="E535" s="195"/>
      <c r="F535" s="195">
        <v>59</v>
      </c>
      <c r="G535" s="195"/>
      <c r="H535" s="195"/>
      <c r="I535" s="195"/>
    </row>
    <row r="536" ht="18.75" customHeight="1" spans="1:9">
      <c r="A536" s="194" t="s">
        <v>977</v>
      </c>
      <c r="B536" s="194" t="s">
        <v>978</v>
      </c>
      <c r="C536" s="195">
        <v>41303</v>
      </c>
      <c r="D536" s="195">
        <v>36968</v>
      </c>
      <c r="E536" s="195"/>
      <c r="F536" s="195">
        <v>4335</v>
      </c>
      <c r="G536" s="195"/>
      <c r="H536" s="195"/>
      <c r="I536" s="195"/>
    </row>
    <row r="537" ht="18.75" customHeight="1" spans="1:9">
      <c r="A537" s="194" t="s">
        <v>979</v>
      </c>
      <c r="B537" s="194" t="s">
        <v>980</v>
      </c>
      <c r="C537" s="195">
        <v>750</v>
      </c>
      <c r="D537" s="195">
        <v>750</v>
      </c>
      <c r="E537" s="195"/>
      <c r="F537" s="195"/>
      <c r="G537" s="195"/>
      <c r="H537" s="195"/>
      <c r="I537" s="195"/>
    </row>
    <row r="538" ht="18.75" customHeight="1" spans="1:9">
      <c r="A538" s="194" t="s">
        <v>981</v>
      </c>
      <c r="B538" s="194" t="s">
        <v>91</v>
      </c>
      <c r="C538" s="195">
        <v>195</v>
      </c>
      <c r="D538" s="195">
        <v>195</v>
      </c>
      <c r="E538" s="195"/>
      <c r="F538" s="195"/>
      <c r="G538" s="195"/>
      <c r="H538" s="195"/>
      <c r="I538" s="195"/>
    </row>
    <row r="539" ht="18.75" customHeight="1" spans="1:9">
      <c r="A539" s="194" t="s">
        <v>982</v>
      </c>
      <c r="B539" s="194" t="s">
        <v>93</v>
      </c>
      <c r="C539" s="195">
        <v>109</v>
      </c>
      <c r="D539" s="195">
        <v>109</v>
      </c>
      <c r="E539" s="195"/>
      <c r="F539" s="195"/>
      <c r="G539" s="195"/>
      <c r="H539" s="195"/>
      <c r="I539" s="195"/>
    </row>
    <row r="540" ht="18.75" customHeight="1" spans="1:9">
      <c r="A540" s="194" t="s">
        <v>983</v>
      </c>
      <c r="B540" s="194" t="s">
        <v>95</v>
      </c>
      <c r="C540" s="195"/>
      <c r="D540" s="195"/>
      <c r="E540" s="195"/>
      <c r="F540" s="195"/>
      <c r="G540" s="195"/>
      <c r="H540" s="195"/>
      <c r="I540" s="195"/>
    </row>
    <row r="541" ht="18.75" customHeight="1" spans="1:9">
      <c r="A541" s="194" t="s">
        <v>984</v>
      </c>
      <c r="B541" s="194" t="s">
        <v>985</v>
      </c>
      <c r="C541" s="195"/>
      <c r="D541" s="195"/>
      <c r="E541" s="195"/>
      <c r="F541" s="195"/>
      <c r="G541" s="195"/>
      <c r="H541" s="195"/>
      <c r="I541" s="195"/>
    </row>
    <row r="542" ht="18.75" customHeight="1" spans="1:9">
      <c r="A542" s="194" t="s">
        <v>986</v>
      </c>
      <c r="B542" s="194" t="s">
        <v>987</v>
      </c>
      <c r="C542" s="195"/>
      <c r="D542" s="195"/>
      <c r="E542" s="195"/>
      <c r="F542" s="195"/>
      <c r="G542" s="195"/>
      <c r="H542" s="195"/>
      <c r="I542" s="195"/>
    </row>
    <row r="543" ht="18.75" customHeight="1" spans="1:9">
      <c r="A543" s="194" t="s">
        <v>988</v>
      </c>
      <c r="B543" s="194" t="s">
        <v>989</v>
      </c>
      <c r="C543" s="195"/>
      <c r="D543" s="195"/>
      <c r="E543" s="195"/>
      <c r="F543" s="195"/>
      <c r="G543" s="195"/>
      <c r="H543" s="195"/>
      <c r="I543" s="195"/>
    </row>
    <row r="544" ht="18.75" customHeight="1" spans="1:9">
      <c r="A544" s="194" t="s">
        <v>990</v>
      </c>
      <c r="B544" s="194" t="s">
        <v>991</v>
      </c>
      <c r="C544" s="195"/>
      <c r="D544" s="195"/>
      <c r="E544" s="195"/>
      <c r="F544" s="195"/>
      <c r="G544" s="195"/>
      <c r="H544" s="195"/>
      <c r="I544" s="195"/>
    </row>
    <row r="545" ht="18.75" customHeight="1" spans="1:9">
      <c r="A545" s="194" t="s">
        <v>992</v>
      </c>
      <c r="B545" s="194" t="s">
        <v>190</v>
      </c>
      <c r="C545" s="195"/>
      <c r="D545" s="195"/>
      <c r="E545" s="195"/>
      <c r="F545" s="195"/>
      <c r="G545" s="195"/>
      <c r="H545" s="195"/>
      <c r="I545" s="195"/>
    </row>
    <row r="546" ht="18.75" customHeight="1" spans="1:9">
      <c r="A546" s="194" t="s">
        <v>993</v>
      </c>
      <c r="B546" s="194" t="s">
        <v>994</v>
      </c>
      <c r="C546" s="195">
        <v>446</v>
      </c>
      <c r="D546" s="195">
        <v>446</v>
      </c>
      <c r="E546" s="195"/>
      <c r="F546" s="195"/>
      <c r="G546" s="195"/>
      <c r="H546" s="195"/>
      <c r="I546" s="195"/>
    </row>
    <row r="547" ht="18.75" customHeight="1" spans="1:9">
      <c r="A547" s="194" t="s">
        <v>995</v>
      </c>
      <c r="B547" s="194" t="s">
        <v>996</v>
      </c>
      <c r="C547" s="195"/>
      <c r="D547" s="195"/>
      <c r="E547" s="195"/>
      <c r="F547" s="195"/>
      <c r="G547" s="195"/>
      <c r="H547" s="195"/>
      <c r="I547" s="195"/>
    </row>
    <row r="548" ht="18.75" customHeight="1" spans="1:9">
      <c r="A548" s="194" t="s">
        <v>997</v>
      </c>
      <c r="B548" s="194" t="s">
        <v>998</v>
      </c>
      <c r="C548" s="195"/>
      <c r="D548" s="195"/>
      <c r="E548" s="195"/>
      <c r="F548" s="195"/>
      <c r="G548" s="195"/>
      <c r="H548" s="195"/>
      <c r="I548" s="195"/>
    </row>
    <row r="549" ht="18.75" customHeight="1" spans="1:9">
      <c r="A549" s="194" t="s">
        <v>999</v>
      </c>
      <c r="B549" s="194" t="s">
        <v>1000</v>
      </c>
      <c r="C549" s="195"/>
      <c r="D549" s="195"/>
      <c r="E549" s="195"/>
      <c r="F549" s="195"/>
      <c r="G549" s="195"/>
      <c r="H549" s="195"/>
      <c r="I549" s="195"/>
    </row>
    <row r="550" ht="18.75" customHeight="1" spans="1:9">
      <c r="A550" s="194" t="s">
        <v>1001</v>
      </c>
      <c r="B550" s="194" t="s">
        <v>1002</v>
      </c>
      <c r="C550" s="195"/>
      <c r="D550" s="195"/>
      <c r="E550" s="195"/>
      <c r="F550" s="195"/>
      <c r="G550" s="195"/>
      <c r="H550" s="195"/>
      <c r="I550" s="195"/>
    </row>
    <row r="551" ht="18.75" customHeight="1" spans="1:9">
      <c r="A551" s="194" t="s">
        <v>1003</v>
      </c>
      <c r="B551" s="194" t="s">
        <v>1004</v>
      </c>
      <c r="C551" s="195"/>
      <c r="D551" s="195"/>
      <c r="E551" s="195"/>
      <c r="F551" s="195"/>
      <c r="G551" s="195"/>
      <c r="H551" s="195"/>
      <c r="I551" s="195"/>
    </row>
    <row r="552" ht="18.75" customHeight="1" spans="1:9">
      <c r="A552" s="194" t="s">
        <v>1005</v>
      </c>
      <c r="B552" s="194" t="s">
        <v>1006</v>
      </c>
      <c r="C552" s="195"/>
      <c r="D552" s="195"/>
      <c r="E552" s="195"/>
      <c r="F552" s="195"/>
      <c r="G552" s="195"/>
      <c r="H552" s="195"/>
      <c r="I552" s="195"/>
    </row>
    <row r="553" ht="18.75" customHeight="1" spans="1:9">
      <c r="A553" s="194" t="s">
        <v>1007</v>
      </c>
      <c r="B553" s="194" t="s">
        <v>1008</v>
      </c>
      <c r="C553" s="195"/>
      <c r="D553" s="195"/>
      <c r="E553" s="195"/>
      <c r="F553" s="195"/>
      <c r="G553" s="195"/>
      <c r="H553" s="195"/>
      <c r="I553" s="195"/>
    </row>
    <row r="554" ht="18.75" customHeight="1" spans="1:9">
      <c r="A554" s="194" t="s">
        <v>1009</v>
      </c>
      <c r="B554" s="194" t="s">
        <v>109</v>
      </c>
      <c r="C554" s="195"/>
      <c r="D554" s="195"/>
      <c r="E554" s="195"/>
      <c r="F554" s="195"/>
      <c r="G554" s="195"/>
      <c r="H554" s="195"/>
      <c r="I554" s="195"/>
    </row>
    <row r="555" ht="18.75" customHeight="1" spans="1:9">
      <c r="A555" s="194" t="s">
        <v>1010</v>
      </c>
      <c r="B555" s="194" t="s">
        <v>1011</v>
      </c>
      <c r="C555" s="195"/>
      <c r="D555" s="195"/>
      <c r="E555" s="195"/>
      <c r="F555" s="195"/>
      <c r="G555" s="195"/>
      <c r="H555" s="195"/>
      <c r="I555" s="195"/>
    </row>
    <row r="556" ht="18.75" customHeight="1" spans="1:9">
      <c r="A556" s="194" t="s">
        <v>1012</v>
      </c>
      <c r="B556" s="194" t="s">
        <v>1013</v>
      </c>
      <c r="C556" s="195">
        <v>234</v>
      </c>
      <c r="D556" s="195">
        <v>234</v>
      </c>
      <c r="E556" s="195"/>
      <c r="F556" s="195"/>
      <c r="G556" s="195"/>
      <c r="H556" s="195"/>
      <c r="I556" s="195"/>
    </row>
    <row r="557" ht="18.75" customHeight="1" spans="1:9">
      <c r="A557" s="194" t="s">
        <v>1014</v>
      </c>
      <c r="B557" s="194" t="s">
        <v>91</v>
      </c>
      <c r="C557" s="195">
        <v>70</v>
      </c>
      <c r="D557" s="195">
        <v>70</v>
      </c>
      <c r="E557" s="195"/>
      <c r="F557" s="195"/>
      <c r="G557" s="195"/>
      <c r="H557" s="195"/>
      <c r="I557" s="195"/>
    </row>
    <row r="558" ht="18.75" customHeight="1" spans="1:9">
      <c r="A558" s="194" t="s">
        <v>1015</v>
      </c>
      <c r="B558" s="194" t="s">
        <v>93</v>
      </c>
      <c r="C558" s="195"/>
      <c r="D558" s="195"/>
      <c r="E558" s="195"/>
      <c r="F558" s="195"/>
      <c r="G558" s="195"/>
      <c r="H558" s="195"/>
      <c r="I558" s="195"/>
    </row>
    <row r="559" ht="18.75" customHeight="1" spans="1:9">
      <c r="A559" s="194" t="s">
        <v>1016</v>
      </c>
      <c r="B559" s="194" t="s">
        <v>95</v>
      </c>
      <c r="C559" s="195"/>
      <c r="D559" s="195"/>
      <c r="E559" s="195"/>
      <c r="F559" s="195"/>
      <c r="G559" s="195"/>
      <c r="H559" s="195"/>
      <c r="I559" s="195"/>
    </row>
    <row r="560" ht="18.75" customHeight="1" spans="1:9">
      <c r="A560" s="194" t="s">
        <v>1017</v>
      </c>
      <c r="B560" s="194" t="s">
        <v>1018</v>
      </c>
      <c r="C560" s="195"/>
      <c r="D560" s="195"/>
      <c r="E560" s="195"/>
      <c r="F560" s="195"/>
      <c r="G560" s="195"/>
      <c r="H560" s="195"/>
      <c r="I560" s="195"/>
    </row>
    <row r="561" ht="18.75" customHeight="1" spans="1:9">
      <c r="A561" s="194" t="s">
        <v>1019</v>
      </c>
      <c r="B561" s="194" t="s">
        <v>1020</v>
      </c>
      <c r="C561" s="195"/>
      <c r="D561" s="195"/>
      <c r="E561" s="195"/>
      <c r="F561" s="195"/>
      <c r="G561" s="195"/>
      <c r="H561" s="195"/>
      <c r="I561" s="195"/>
    </row>
    <row r="562" ht="18.75" customHeight="1" spans="1:9">
      <c r="A562" s="194" t="s">
        <v>1021</v>
      </c>
      <c r="B562" s="194" t="s">
        <v>1022</v>
      </c>
      <c r="C562" s="195"/>
      <c r="D562" s="195"/>
      <c r="E562" s="195"/>
      <c r="F562" s="195"/>
      <c r="G562" s="195"/>
      <c r="H562" s="195"/>
      <c r="I562" s="195"/>
    </row>
    <row r="563" ht="18.75" customHeight="1" spans="1:9">
      <c r="A563" s="194" t="s">
        <v>1023</v>
      </c>
      <c r="B563" s="194" t="s">
        <v>1024</v>
      </c>
      <c r="C563" s="195">
        <v>164</v>
      </c>
      <c r="D563" s="195">
        <v>164</v>
      </c>
      <c r="E563" s="195"/>
      <c r="F563" s="195"/>
      <c r="G563" s="195"/>
      <c r="H563" s="195"/>
      <c r="I563" s="195"/>
    </row>
    <row r="564" ht="18.75" customHeight="1" spans="1:9">
      <c r="A564" s="194" t="s">
        <v>1025</v>
      </c>
      <c r="B564" s="194" t="s">
        <v>1026</v>
      </c>
      <c r="C564" s="195"/>
      <c r="D564" s="195"/>
      <c r="E564" s="195"/>
      <c r="F564" s="195"/>
      <c r="G564" s="195"/>
      <c r="H564" s="195"/>
      <c r="I564" s="195"/>
    </row>
    <row r="565" ht="18.75" customHeight="1" spans="1:9">
      <c r="A565" s="194" t="s">
        <v>1027</v>
      </c>
      <c r="B565" s="194" t="s">
        <v>1028</v>
      </c>
      <c r="C565" s="195"/>
      <c r="D565" s="195"/>
      <c r="E565" s="195"/>
      <c r="F565" s="195"/>
      <c r="G565" s="195"/>
      <c r="H565" s="195"/>
      <c r="I565" s="195"/>
    </row>
    <row r="566" ht="18.75" customHeight="1" spans="1:9">
      <c r="A566" s="194" t="s">
        <v>1029</v>
      </c>
      <c r="B566" s="194" t="s">
        <v>1030</v>
      </c>
      <c r="C566" s="195">
        <v>19546</v>
      </c>
      <c r="D566" s="195">
        <v>19546</v>
      </c>
      <c r="E566" s="195"/>
      <c r="F566" s="195"/>
      <c r="G566" s="195"/>
      <c r="H566" s="195"/>
      <c r="I566" s="195"/>
    </row>
    <row r="567" ht="18.75" customHeight="1" spans="1:9">
      <c r="A567" s="194" t="s">
        <v>1031</v>
      </c>
      <c r="B567" s="194" t="s">
        <v>1032</v>
      </c>
      <c r="C567" s="195">
        <v>599</v>
      </c>
      <c r="D567" s="195">
        <v>599</v>
      </c>
      <c r="E567" s="195"/>
      <c r="F567" s="195"/>
      <c r="G567" s="195"/>
      <c r="H567" s="195"/>
      <c r="I567" s="195"/>
    </row>
    <row r="568" ht="18.75" customHeight="1" spans="1:9">
      <c r="A568" s="194" t="s">
        <v>1033</v>
      </c>
      <c r="B568" s="194" t="s">
        <v>1034</v>
      </c>
      <c r="C568" s="195">
        <v>989</v>
      </c>
      <c r="D568" s="195">
        <v>989</v>
      </c>
      <c r="E568" s="195"/>
      <c r="F568" s="195"/>
      <c r="G568" s="195"/>
      <c r="H568" s="195"/>
      <c r="I568" s="195"/>
    </row>
    <row r="569" ht="18.75" customHeight="1" spans="1:9">
      <c r="A569" s="194" t="s">
        <v>1035</v>
      </c>
      <c r="B569" s="194" t="s">
        <v>1036</v>
      </c>
      <c r="C569" s="195">
        <v>274</v>
      </c>
      <c r="D569" s="195">
        <v>274</v>
      </c>
      <c r="E569" s="195"/>
      <c r="F569" s="195"/>
      <c r="G569" s="195"/>
      <c r="H569" s="195"/>
      <c r="I569" s="195"/>
    </row>
    <row r="570" ht="18.75" customHeight="1" spans="1:9">
      <c r="A570" s="194" t="s">
        <v>1037</v>
      </c>
      <c r="B570" s="194" t="s">
        <v>1038</v>
      </c>
      <c r="C570" s="195">
        <v>6704</v>
      </c>
      <c r="D570" s="195">
        <v>6704</v>
      </c>
      <c r="E570" s="195"/>
      <c r="F570" s="195"/>
      <c r="G570" s="195"/>
      <c r="H570" s="195"/>
      <c r="I570" s="195"/>
    </row>
    <row r="571" ht="18.75" customHeight="1" spans="1:9">
      <c r="A571" s="194" t="s">
        <v>1039</v>
      </c>
      <c r="B571" s="194" t="s">
        <v>1040</v>
      </c>
      <c r="C571" s="195">
        <v>27</v>
      </c>
      <c r="D571" s="195">
        <v>27</v>
      </c>
      <c r="E571" s="195"/>
      <c r="F571" s="195"/>
      <c r="G571" s="195"/>
      <c r="H571" s="195"/>
      <c r="I571" s="195"/>
    </row>
    <row r="572" ht="18.75" customHeight="1" spans="1:9">
      <c r="A572" s="194" t="s">
        <v>1041</v>
      </c>
      <c r="B572" s="194" t="s">
        <v>1042</v>
      </c>
      <c r="C572" s="195">
        <v>10953</v>
      </c>
      <c r="D572" s="195">
        <v>10953</v>
      </c>
      <c r="E572" s="195"/>
      <c r="F572" s="195"/>
      <c r="G572" s="195"/>
      <c r="H572" s="195"/>
      <c r="I572" s="195"/>
    </row>
    <row r="573" ht="18.75" customHeight="1" spans="1:9">
      <c r="A573" s="194" t="s">
        <v>1043</v>
      </c>
      <c r="B573" s="194" t="s">
        <v>1044</v>
      </c>
      <c r="C573" s="195"/>
      <c r="D573" s="195"/>
      <c r="E573" s="195"/>
      <c r="F573" s="195"/>
      <c r="G573" s="195"/>
      <c r="H573" s="195"/>
      <c r="I573" s="195"/>
    </row>
    <row r="574" ht="18.75" customHeight="1" spans="1:9">
      <c r="A574" s="194" t="s">
        <v>1045</v>
      </c>
      <c r="B574" s="194" t="s">
        <v>1046</v>
      </c>
      <c r="C574" s="195"/>
      <c r="D574" s="195"/>
      <c r="E574" s="195"/>
      <c r="F574" s="195"/>
      <c r="G574" s="195"/>
      <c r="H574" s="195"/>
      <c r="I574" s="195"/>
    </row>
    <row r="575" ht="18.75" customHeight="1" spans="1:9">
      <c r="A575" s="194" t="s">
        <v>1047</v>
      </c>
      <c r="B575" s="194" t="s">
        <v>1048</v>
      </c>
      <c r="C575" s="195"/>
      <c r="D575" s="195"/>
      <c r="E575" s="195"/>
      <c r="F575" s="195"/>
      <c r="G575" s="195"/>
      <c r="H575" s="195"/>
      <c r="I575" s="195"/>
    </row>
    <row r="576" ht="18.75" customHeight="1" spans="1:9">
      <c r="A576" s="194" t="s">
        <v>1049</v>
      </c>
      <c r="B576" s="194" t="s">
        <v>1050</v>
      </c>
      <c r="C576" s="195"/>
      <c r="D576" s="195"/>
      <c r="E576" s="195"/>
      <c r="F576" s="195"/>
      <c r="G576" s="195"/>
      <c r="H576" s="195"/>
      <c r="I576" s="195"/>
    </row>
    <row r="577" ht="18.75" customHeight="1" spans="1:9">
      <c r="A577" s="194" t="s">
        <v>1051</v>
      </c>
      <c r="B577" s="194" t="s">
        <v>1052</v>
      </c>
      <c r="C577" s="195"/>
      <c r="D577" s="195"/>
      <c r="E577" s="195"/>
      <c r="F577" s="195"/>
      <c r="G577" s="195"/>
      <c r="H577" s="195"/>
      <c r="I577" s="195"/>
    </row>
    <row r="578" ht="18.75" customHeight="1" spans="1:9">
      <c r="A578" s="194" t="s">
        <v>1053</v>
      </c>
      <c r="B578" s="194" t="s">
        <v>1054</v>
      </c>
      <c r="C578" s="195"/>
      <c r="D578" s="195"/>
      <c r="E578" s="195"/>
      <c r="F578" s="195"/>
      <c r="G578" s="195"/>
      <c r="H578" s="195"/>
      <c r="I578" s="195"/>
    </row>
    <row r="579" ht="18.75" customHeight="1" spans="1:9">
      <c r="A579" s="194" t="s">
        <v>1055</v>
      </c>
      <c r="B579" s="194" t="s">
        <v>1056</v>
      </c>
      <c r="C579" s="195">
        <v>2031</v>
      </c>
      <c r="D579" s="195">
        <v>1404</v>
      </c>
      <c r="E579" s="195"/>
      <c r="F579" s="195">
        <v>627</v>
      </c>
      <c r="G579" s="195"/>
      <c r="H579" s="195"/>
      <c r="I579" s="195"/>
    </row>
    <row r="580" ht="18.75" customHeight="1" spans="1:9">
      <c r="A580" s="194" t="s">
        <v>1057</v>
      </c>
      <c r="B580" s="194" t="s">
        <v>1058</v>
      </c>
      <c r="C580" s="195"/>
      <c r="D580" s="195"/>
      <c r="E580" s="195"/>
      <c r="F580" s="195"/>
      <c r="G580" s="195"/>
      <c r="H580" s="195"/>
      <c r="I580" s="195"/>
    </row>
    <row r="581" ht="18.75" customHeight="1" spans="1:9">
      <c r="A581" s="194" t="s">
        <v>1059</v>
      </c>
      <c r="B581" s="194" t="s">
        <v>1060</v>
      </c>
      <c r="C581" s="195"/>
      <c r="D581" s="195"/>
      <c r="E581" s="195"/>
      <c r="F581" s="195"/>
      <c r="G581" s="195"/>
      <c r="H581" s="195"/>
      <c r="I581" s="195"/>
    </row>
    <row r="582" ht="18.75" customHeight="1" spans="1:9">
      <c r="A582" s="194" t="s">
        <v>1061</v>
      </c>
      <c r="B582" s="194" t="s">
        <v>1062</v>
      </c>
      <c r="C582" s="195"/>
      <c r="D582" s="195"/>
      <c r="E582" s="195"/>
      <c r="F582" s="195"/>
      <c r="G582" s="195"/>
      <c r="H582" s="195"/>
      <c r="I582" s="195"/>
    </row>
    <row r="583" ht="18.75" customHeight="1" spans="1:9">
      <c r="A583" s="194" t="s">
        <v>1063</v>
      </c>
      <c r="B583" s="194" t="s">
        <v>1064</v>
      </c>
      <c r="C583" s="195"/>
      <c r="D583" s="195"/>
      <c r="E583" s="195"/>
      <c r="F583" s="195"/>
      <c r="G583" s="195"/>
      <c r="H583" s="195"/>
      <c r="I583" s="195"/>
    </row>
    <row r="584" ht="18.75" customHeight="1" spans="1:9">
      <c r="A584" s="194" t="s">
        <v>1065</v>
      </c>
      <c r="B584" s="194" t="s">
        <v>1066</v>
      </c>
      <c r="C584" s="195"/>
      <c r="D584" s="195"/>
      <c r="E584" s="195"/>
      <c r="F584" s="195"/>
      <c r="G584" s="195"/>
      <c r="H584" s="195"/>
      <c r="I584" s="195"/>
    </row>
    <row r="585" ht="18.75" customHeight="1" spans="1:9">
      <c r="A585" s="194" t="s">
        <v>1067</v>
      </c>
      <c r="B585" s="194" t="s">
        <v>1068</v>
      </c>
      <c r="C585" s="195"/>
      <c r="D585" s="195"/>
      <c r="E585" s="195"/>
      <c r="F585" s="195"/>
      <c r="G585" s="195"/>
      <c r="H585" s="195"/>
      <c r="I585" s="195"/>
    </row>
    <row r="586" ht="18.75" customHeight="1" spans="1:9">
      <c r="A586" s="194" t="s">
        <v>1069</v>
      </c>
      <c r="B586" s="194" t="s">
        <v>1070</v>
      </c>
      <c r="C586" s="195"/>
      <c r="D586" s="195"/>
      <c r="E586" s="195"/>
      <c r="F586" s="195"/>
      <c r="G586" s="195"/>
      <c r="H586" s="195"/>
      <c r="I586" s="195"/>
    </row>
    <row r="587" ht="18.75" customHeight="1" spans="1:9">
      <c r="A587" s="194" t="s">
        <v>1071</v>
      </c>
      <c r="B587" s="194" t="s">
        <v>1072</v>
      </c>
      <c r="C587" s="195"/>
      <c r="D587" s="195"/>
      <c r="E587" s="195"/>
      <c r="F587" s="195"/>
      <c r="G587" s="195"/>
      <c r="H587" s="195"/>
      <c r="I587" s="195"/>
    </row>
    <row r="588" ht="18.75" customHeight="1" spans="1:9">
      <c r="A588" s="194" t="s">
        <v>1073</v>
      </c>
      <c r="B588" s="194" t="s">
        <v>1074</v>
      </c>
      <c r="C588" s="195">
        <v>2031</v>
      </c>
      <c r="D588" s="195">
        <v>1404</v>
      </c>
      <c r="E588" s="195"/>
      <c r="F588" s="195">
        <v>627</v>
      </c>
      <c r="G588" s="195"/>
      <c r="H588" s="195"/>
      <c r="I588" s="195"/>
    </row>
    <row r="589" ht="18.75" customHeight="1" spans="1:9">
      <c r="A589" s="194" t="s">
        <v>1075</v>
      </c>
      <c r="B589" s="194" t="s">
        <v>1076</v>
      </c>
      <c r="C589" s="195">
        <v>1949</v>
      </c>
      <c r="D589" s="195">
        <v>1824</v>
      </c>
      <c r="E589" s="195"/>
      <c r="F589" s="195">
        <v>125</v>
      </c>
      <c r="G589" s="195"/>
      <c r="H589" s="195"/>
      <c r="I589" s="195"/>
    </row>
    <row r="590" ht="18.75" customHeight="1" spans="1:9">
      <c r="A590" s="194" t="s">
        <v>1077</v>
      </c>
      <c r="B590" s="194" t="s">
        <v>1078</v>
      </c>
      <c r="C590" s="195"/>
      <c r="D590" s="195"/>
      <c r="E590" s="195"/>
      <c r="F590" s="195"/>
      <c r="G590" s="195"/>
      <c r="H590" s="195"/>
      <c r="I590" s="195"/>
    </row>
    <row r="591" ht="18.75" customHeight="1" spans="1:9">
      <c r="A591" s="194" t="s">
        <v>1079</v>
      </c>
      <c r="B591" s="194" t="s">
        <v>1080</v>
      </c>
      <c r="C591" s="195"/>
      <c r="D591" s="195"/>
      <c r="E591" s="195"/>
      <c r="F591" s="195"/>
      <c r="G591" s="195"/>
      <c r="H591" s="195"/>
      <c r="I591" s="195"/>
    </row>
    <row r="592" ht="18.75" customHeight="1" spans="1:9">
      <c r="A592" s="194" t="s">
        <v>1081</v>
      </c>
      <c r="B592" s="194" t="s">
        <v>1082</v>
      </c>
      <c r="C592" s="195"/>
      <c r="D592" s="195"/>
      <c r="E592" s="195"/>
      <c r="F592" s="195"/>
      <c r="G592" s="195"/>
      <c r="H592" s="195"/>
      <c r="I592" s="195"/>
    </row>
    <row r="593" ht="18.75" customHeight="1" spans="1:9">
      <c r="A593" s="194" t="s">
        <v>1083</v>
      </c>
      <c r="B593" s="194" t="s">
        <v>1084</v>
      </c>
      <c r="C593" s="195">
        <v>566</v>
      </c>
      <c r="D593" s="195">
        <v>553</v>
      </c>
      <c r="E593" s="195"/>
      <c r="F593" s="195">
        <v>13</v>
      </c>
      <c r="G593" s="195"/>
      <c r="H593" s="195"/>
      <c r="I593" s="195"/>
    </row>
    <row r="594" ht="18.75" customHeight="1" spans="1:9">
      <c r="A594" s="194" t="s">
        <v>1085</v>
      </c>
      <c r="B594" s="194" t="s">
        <v>1086</v>
      </c>
      <c r="C594" s="195"/>
      <c r="D594" s="195"/>
      <c r="E594" s="195"/>
      <c r="F594" s="195"/>
      <c r="G594" s="195"/>
      <c r="H594" s="195"/>
      <c r="I594" s="195"/>
    </row>
    <row r="595" ht="18.75" customHeight="1" spans="1:9">
      <c r="A595" s="194" t="s">
        <v>1087</v>
      </c>
      <c r="B595" s="194" t="s">
        <v>1088</v>
      </c>
      <c r="C595" s="195"/>
      <c r="D595" s="195"/>
      <c r="E595" s="195"/>
      <c r="F595" s="195"/>
      <c r="G595" s="195"/>
      <c r="H595" s="195"/>
      <c r="I595" s="195"/>
    </row>
    <row r="596" ht="18.75" customHeight="1" spans="1:9">
      <c r="A596" s="194" t="s">
        <v>1089</v>
      </c>
      <c r="B596" s="194" t="s">
        <v>1090</v>
      </c>
      <c r="C596" s="195"/>
      <c r="D596" s="195"/>
      <c r="E596" s="195"/>
      <c r="F596" s="195"/>
      <c r="G596" s="195"/>
      <c r="H596" s="195"/>
      <c r="I596" s="195"/>
    </row>
    <row r="597" ht="18.75" customHeight="1" spans="1:9">
      <c r="A597" s="194" t="s">
        <v>1091</v>
      </c>
      <c r="B597" s="194" t="s">
        <v>1092</v>
      </c>
      <c r="C597" s="195">
        <v>1383</v>
      </c>
      <c r="D597" s="195">
        <v>1271</v>
      </c>
      <c r="E597" s="195"/>
      <c r="F597" s="195">
        <v>112</v>
      </c>
      <c r="G597" s="195"/>
      <c r="H597" s="195"/>
      <c r="I597" s="195"/>
    </row>
    <row r="598" ht="18.75" customHeight="1" spans="1:9">
      <c r="A598" s="194" t="s">
        <v>1093</v>
      </c>
      <c r="B598" s="194" t="s">
        <v>1094</v>
      </c>
      <c r="C598" s="195">
        <v>416</v>
      </c>
      <c r="D598" s="195">
        <v>340</v>
      </c>
      <c r="E598" s="195"/>
      <c r="F598" s="195">
        <v>76</v>
      </c>
      <c r="G598" s="195"/>
      <c r="H598" s="195"/>
      <c r="I598" s="195"/>
    </row>
    <row r="599" ht="18.75" customHeight="1" spans="1:9">
      <c r="A599" s="194" t="s">
        <v>1095</v>
      </c>
      <c r="B599" s="194" t="s">
        <v>1096</v>
      </c>
      <c r="C599" s="195">
        <v>152</v>
      </c>
      <c r="D599" s="195">
        <v>152</v>
      </c>
      <c r="E599" s="195"/>
      <c r="F599" s="195"/>
      <c r="G599" s="195"/>
      <c r="H599" s="195"/>
      <c r="I599" s="195"/>
    </row>
    <row r="600" ht="18.75" customHeight="1" spans="1:9">
      <c r="A600" s="194" t="s">
        <v>1097</v>
      </c>
      <c r="B600" s="194" t="s">
        <v>1098</v>
      </c>
      <c r="C600" s="195">
        <v>69</v>
      </c>
      <c r="D600" s="195">
        <v>38</v>
      </c>
      <c r="E600" s="195"/>
      <c r="F600" s="195">
        <v>31</v>
      </c>
      <c r="G600" s="195"/>
      <c r="H600" s="195"/>
      <c r="I600" s="195"/>
    </row>
    <row r="601" ht="18.75" customHeight="1" spans="1:9">
      <c r="A601" s="194" t="s">
        <v>1099</v>
      </c>
      <c r="B601" s="194" t="s">
        <v>1100</v>
      </c>
      <c r="C601" s="195">
        <v>13</v>
      </c>
      <c r="D601" s="195"/>
      <c r="E601" s="195"/>
      <c r="F601" s="195">
        <v>13</v>
      </c>
      <c r="G601" s="195"/>
      <c r="H601" s="195"/>
      <c r="I601" s="195"/>
    </row>
    <row r="602" ht="18.75" customHeight="1" spans="1:9">
      <c r="A602" s="194" t="s">
        <v>1101</v>
      </c>
      <c r="B602" s="194" t="s">
        <v>1102</v>
      </c>
      <c r="C602" s="195">
        <v>1</v>
      </c>
      <c r="D602" s="195"/>
      <c r="E602" s="195"/>
      <c r="F602" s="195">
        <v>1</v>
      </c>
      <c r="G602" s="195"/>
      <c r="H602" s="195"/>
      <c r="I602" s="195"/>
    </row>
    <row r="603" ht="18.75" customHeight="1" spans="1:9">
      <c r="A603" s="194" t="s">
        <v>1103</v>
      </c>
      <c r="B603" s="194" t="s">
        <v>1104</v>
      </c>
      <c r="C603" s="195">
        <v>31</v>
      </c>
      <c r="D603" s="195"/>
      <c r="E603" s="195"/>
      <c r="F603" s="195">
        <v>31</v>
      </c>
      <c r="G603" s="195"/>
      <c r="H603" s="195"/>
      <c r="I603" s="195"/>
    </row>
    <row r="604" ht="18.75" customHeight="1" spans="1:9">
      <c r="A604" s="194" t="s">
        <v>1105</v>
      </c>
      <c r="B604" s="194" t="s">
        <v>1106</v>
      </c>
      <c r="C604" s="195">
        <v>150</v>
      </c>
      <c r="D604" s="195">
        <v>150</v>
      </c>
      <c r="E604" s="195"/>
      <c r="F604" s="195"/>
      <c r="G604" s="195"/>
      <c r="H604" s="195"/>
      <c r="I604" s="195"/>
    </row>
    <row r="605" ht="18.75" customHeight="1" spans="1:9">
      <c r="A605" s="194" t="s">
        <v>1107</v>
      </c>
      <c r="B605" s="194" t="s">
        <v>1108</v>
      </c>
      <c r="C605" s="195">
        <v>1379</v>
      </c>
      <c r="D605" s="195">
        <v>279</v>
      </c>
      <c r="E605" s="195"/>
      <c r="F605" s="195">
        <v>1100</v>
      </c>
      <c r="G605" s="195"/>
      <c r="H605" s="195"/>
      <c r="I605" s="195"/>
    </row>
    <row r="606" ht="18.75" customHeight="1" spans="1:9">
      <c r="A606" s="194" t="s">
        <v>1109</v>
      </c>
      <c r="B606" s="194" t="s">
        <v>1110</v>
      </c>
      <c r="C606" s="195">
        <v>135</v>
      </c>
      <c r="D606" s="195">
        <v>125</v>
      </c>
      <c r="E606" s="195"/>
      <c r="F606" s="195">
        <v>10</v>
      </c>
      <c r="G606" s="195"/>
      <c r="H606" s="195"/>
      <c r="I606" s="195"/>
    </row>
    <row r="607" ht="18.75" customHeight="1" spans="1:9">
      <c r="A607" s="194" t="s">
        <v>1111</v>
      </c>
      <c r="B607" s="194" t="s">
        <v>1112</v>
      </c>
      <c r="C607" s="195">
        <v>144</v>
      </c>
      <c r="D607" s="195">
        <v>126</v>
      </c>
      <c r="E607" s="195"/>
      <c r="F607" s="195">
        <v>18</v>
      </c>
      <c r="G607" s="195"/>
      <c r="H607" s="195"/>
      <c r="I607" s="195"/>
    </row>
    <row r="608" ht="18.75" customHeight="1" spans="1:9">
      <c r="A608" s="194" t="s">
        <v>1113</v>
      </c>
      <c r="B608" s="194" t="s">
        <v>1114</v>
      </c>
      <c r="C608" s="195"/>
      <c r="D608" s="195"/>
      <c r="E608" s="195"/>
      <c r="F608" s="195"/>
      <c r="G608" s="195"/>
      <c r="H608" s="195"/>
      <c r="I608" s="195"/>
    </row>
    <row r="609" ht="18.75" customHeight="1" spans="1:9">
      <c r="A609" s="194" t="s">
        <v>1115</v>
      </c>
      <c r="B609" s="194" t="s">
        <v>1116</v>
      </c>
      <c r="C609" s="195">
        <v>1006</v>
      </c>
      <c r="D609" s="195"/>
      <c r="E609" s="195"/>
      <c r="F609" s="195">
        <v>1006</v>
      </c>
      <c r="G609" s="195"/>
      <c r="H609" s="195"/>
      <c r="I609" s="195"/>
    </row>
    <row r="610" ht="18.75" customHeight="1" spans="1:9">
      <c r="A610" s="194" t="s">
        <v>1117</v>
      </c>
      <c r="B610" s="194" t="s">
        <v>1118</v>
      </c>
      <c r="C610" s="195"/>
      <c r="D610" s="195"/>
      <c r="E610" s="195"/>
      <c r="F610" s="195"/>
      <c r="G610" s="195"/>
      <c r="H610" s="195"/>
      <c r="I610" s="195"/>
    </row>
    <row r="611" ht="18.75" customHeight="1" spans="1:9">
      <c r="A611" s="194" t="s">
        <v>1119</v>
      </c>
      <c r="B611" s="194" t="s">
        <v>1120</v>
      </c>
      <c r="C611" s="195">
        <v>94</v>
      </c>
      <c r="D611" s="195">
        <v>28</v>
      </c>
      <c r="E611" s="195"/>
      <c r="F611" s="195">
        <v>66</v>
      </c>
      <c r="G611" s="195"/>
      <c r="H611" s="195"/>
      <c r="I611" s="195"/>
    </row>
    <row r="612" ht="18.75" customHeight="1" spans="1:9">
      <c r="A612" s="194" t="s">
        <v>1121</v>
      </c>
      <c r="B612" s="194" t="s">
        <v>1122</v>
      </c>
      <c r="C612" s="195"/>
      <c r="D612" s="195"/>
      <c r="E612" s="195"/>
      <c r="F612" s="195"/>
      <c r="G612" s="195"/>
      <c r="H612" s="195"/>
      <c r="I612" s="195"/>
    </row>
    <row r="613" ht="18.75" customHeight="1" spans="1:9">
      <c r="A613" s="194" t="s">
        <v>1123</v>
      </c>
      <c r="B613" s="194" t="s">
        <v>1124</v>
      </c>
      <c r="C613" s="195">
        <v>1549</v>
      </c>
      <c r="D613" s="195">
        <v>1455</v>
      </c>
      <c r="E613" s="195"/>
      <c r="F613" s="195">
        <v>94</v>
      </c>
      <c r="G613" s="195"/>
      <c r="H613" s="195"/>
      <c r="I613" s="195"/>
    </row>
    <row r="614" ht="18.75" customHeight="1" spans="1:9">
      <c r="A614" s="194" t="s">
        <v>1125</v>
      </c>
      <c r="B614" s="194" t="s">
        <v>91</v>
      </c>
      <c r="C614" s="195">
        <v>59</v>
      </c>
      <c r="D614" s="195">
        <v>59</v>
      </c>
      <c r="E614" s="195"/>
      <c r="F614" s="195"/>
      <c r="G614" s="195"/>
      <c r="H614" s="195"/>
      <c r="I614" s="195"/>
    </row>
    <row r="615" ht="18.75" customHeight="1" spans="1:9">
      <c r="A615" s="194" t="s">
        <v>1126</v>
      </c>
      <c r="B615" s="194" t="s">
        <v>93</v>
      </c>
      <c r="C615" s="195"/>
      <c r="D615" s="195"/>
      <c r="E615" s="195"/>
      <c r="F615" s="195"/>
      <c r="G615" s="195"/>
      <c r="H615" s="195"/>
      <c r="I615" s="195"/>
    </row>
    <row r="616" ht="18.75" customHeight="1" spans="1:9">
      <c r="A616" s="194" t="s">
        <v>1127</v>
      </c>
      <c r="B616" s="194" t="s">
        <v>95</v>
      </c>
      <c r="C616" s="195"/>
      <c r="D616" s="195"/>
      <c r="E616" s="195"/>
      <c r="F616" s="195"/>
      <c r="G616" s="195"/>
      <c r="H616" s="195"/>
      <c r="I616" s="195"/>
    </row>
    <row r="617" ht="18.75" customHeight="1" spans="1:9">
      <c r="A617" s="194" t="s">
        <v>1128</v>
      </c>
      <c r="B617" s="194" t="s">
        <v>1129</v>
      </c>
      <c r="C617" s="195">
        <v>40</v>
      </c>
      <c r="D617" s="195"/>
      <c r="E617" s="195"/>
      <c r="F617" s="195">
        <v>40</v>
      </c>
      <c r="G617" s="195"/>
      <c r="H617" s="195"/>
      <c r="I617" s="195"/>
    </row>
    <row r="618" ht="18.75" customHeight="1" spans="1:9">
      <c r="A618" s="194" t="s">
        <v>1130</v>
      </c>
      <c r="B618" s="194" t="s">
        <v>1131</v>
      </c>
      <c r="C618" s="195">
        <v>531</v>
      </c>
      <c r="D618" s="195">
        <v>531</v>
      </c>
      <c r="E618" s="195"/>
      <c r="F618" s="195"/>
      <c r="G618" s="195"/>
      <c r="H618" s="195"/>
      <c r="I618" s="195"/>
    </row>
    <row r="619" ht="18.75" customHeight="1" spans="1:9">
      <c r="A619" s="194" t="s">
        <v>1132</v>
      </c>
      <c r="B619" s="194" t="s">
        <v>1133</v>
      </c>
      <c r="C619" s="195"/>
      <c r="D619" s="195"/>
      <c r="E619" s="195"/>
      <c r="F619" s="195"/>
      <c r="G619" s="195"/>
      <c r="H619" s="195"/>
      <c r="I619" s="195"/>
    </row>
    <row r="620" ht="18.75" customHeight="1" spans="1:9">
      <c r="A620" s="194" t="s">
        <v>1134</v>
      </c>
      <c r="B620" s="194" t="s">
        <v>1135</v>
      </c>
      <c r="C620" s="195">
        <v>520</v>
      </c>
      <c r="D620" s="195">
        <v>473</v>
      </c>
      <c r="E620" s="195"/>
      <c r="F620" s="195">
        <v>47</v>
      </c>
      <c r="G620" s="195"/>
      <c r="H620" s="195"/>
      <c r="I620" s="195"/>
    </row>
    <row r="621" ht="18.75" customHeight="1" spans="1:9">
      <c r="A621" s="194" t="s">
        <v>1136</v>
      </c>
      <c r="B621" s="194" t="s">
        <v>1137</v>
      </c>
      <c r="C621" s="195">
        <v>399</v>
      </c>
      <c r="D621" s="195">
        <v>392</v>
      </c>
      <c r="E621" s="195"/>
      <c r="F621" s="195">
        <v>7</v>
      </c>
      <c r="G621" s="195"/>
      <c r="H621" s="195"/>
      <c r="I621" s="195"/>
    </row>
    <row r="622" ht="18.75" customHeight="1" spans="1:9">
      <c r="A622" s="194" t="s">
        <v>1138</v>
      </c>
      <c r="B622" s="194" t="s">
        <v>1139</v>
      </c>
      <c r="C622" s="195">
        <v>96</v>
      </c>
      <c r="D622" s="195">
        <v>96</v>
      </c>
      <c r="E622" s="195"/>
      <c r="F622" s="195"/>
      <c r="G622" s="195"/>
      <c r="H622" s="195"/>
      <c r="I622" s="195"/>
    </row>
    <row r="623" ht="18.75" customHeight="1" spans="1:9">
      <c r="A623" s="194" t="s">
        <v>1140</v>
      </c>
      <c r="B623" s="194" t="s">
        <v>91</v>
      </c>
      <c r="C623" s="195">
        <v>36</v>
      </c>
      <c r="D623" s="195">
        <v>36</v>
      </c>
      <c r="E623" s="195"/>
      <c r="F623" s="195"/>
      <c r="G623" s="195"/>
      <c r="H623" s="195"/>
      <c r="I623" s="195"/>
    </row>
    <row r="624" ht="18.75" customHeight="1" spans="1:9">
      <c r="A624" s="194" t="s">
        <v>1141</v>
      </c>
      <c r="B624" s="194" t="s">
        <v>93</v>
      </c>
      <c r="C624" s="195"/>
      <c r="D624" s="195"/>
      <c r="E624" s="195"/>
      <c r="F624" s="195"/>
      <c r="G624" s="195"/>
      <c r="H624" s="195"/>
      <c r="I624" s="195"/>
    </row>
    <row r="625" ht="18.75" customHeight="1" spans="1:9">
      <c r="A625" s="194" t="s">
        <v>1142</v>
      </c>
      <c r="B625" s="194" t="s">
        <v>95</v>
      </c>
      <c r="C625" s="195"/>
      <c r="D625" s="195"/>
      <c r="E625" s="195"/>
      <c r="F625" s="195"/>
      <c r="G625" s="195"/>
      <c r="H625" s="195"/>
      <c r="I625" s="195"/>
    </row>
    <row r="626" ht="18.75" customHeight="1" spans="1:9">
      <c r="A626" s="194" t="s">
        <v>1143</v>
      </c>
      <c r="B626" s="194" t="s">
        <v>109</v>
      </c>
      <c r="C626" s="195"/>
      <c r="D626" s="195"/>
      <c r="E626" s="195"/>
      <c r="F626" s="195"/>
      <c r="G626" s="195"/>
      <c r="H626" s="195"/>
      <c r="I626" s="195"/>
    </row>
    <row r="627" ht="18.75" customHeight="1" spans="1:9">
      <c r="A627" s="194" t="s">
        <v>1144</v>
      </c>
      <c r="B627" s="194" t="s">
        <v>1145</v>
      </c>
      <c r="C627" s="195">
        <v>60</v>
      </c>
      <c r="D627" s="195">
        <v>60</v>
      </c>
      <c r="E627" s="195"/>
      <c r="F627" s="195"/>
      <c r="G627" s="195"/>
      <c r="H627" s="195"/>
      <c r="I627" s="195"/>
    </row>
    <row r="628" ht="18.75" customHeight="1" spans="1:9">
      <c r="A628" s="194" t="s">
        <v>1146</v>
      </c>
      <c r="B628" s="194" t="s">
        <v>1147</v>
      </c>
      <c r="C628" s="195">
        <v>1962</v>
      </c>
      <c r="D628" s="195">
        <v>1946</v>
      </c>
      <c r="E628" s="195"/>
      <c r="F628" s="195">
        <v>16</v>
      </c>
      <c r="G628" s="195"/>
      <c r="H628" s="195"/>
      <c r="I628" s="195"/>
    </row>
    <row r="629" ht="18.75" customHeight="1" spans="1:9">
      <c r="A629" s="194" t="s">
        <v>1148</v>
      </c>
      <c r="B629" s="194" t="s">
        <v>1149</v>
      </c>
      <c r="C629" s="195">
        <v>172</v>
      </c>
      <c r="D629" s="195">
        <v>156</v>
      </c>
      <c r="E629" s="195"/>
      <c r="F629" s="195">
        <v>16</v>
      </c>
      <c r="G629" s="195"/>
      <c r="H629" s="195"/>
      <c r="I629" s="195"/>
    </row>
    <row r="630" ht="18.75" customHeight="1" spans="1:9">
      <c r="A630" s="194" t="s">
        <v>1150</v>
      </c>
      <c r="B630" s="194" t="s">
        <v>1151</v>
      </c>
      <c r="C630" s="195">
        <v>1790</v>
      </c>
      <c r="D630" s="195">
        <v>1790</v>
      </c>
      <c r="E630" s="195"/>
      <c r="F630" s="195"/>
      <c r="G630" s="195"/>
      <c r="H630" s="195"/>
      <c r="I630" s="195"/>
    </row>
    <row r="631" ht="18.75" customHeight="1" spans="1:9">
      <c r="A631" s="194" t="s">
        <v>1152</v>
      </c>
      <c r="B631" s="194" t="s">
        <v>1153</v>
      </c>
      <c r="C631" s="195">
        <v>76</v>
      </c>
      <c r="D631" s="195">
        <v>68</v>
      </c>
      <c r="E631" s="195"/>
      <c r="F631" s="195">
        <v>8</v>
      </c>
      <c r="G631" s="195"/>
      <c r="H631" s="195"/>
      <c r="I631" s="195"/>
    </row>
    <row r="632" ht="18.75" customHeight="1" spans="1:9">
      <c r="A632" s="194" t="s">
        <v>1154</v>
      </c>
      <c r="B632" s="194" t="s">
        <v>1155</v>
      </c>
      <c r="C632" s="195">
        <v>61</v>
      </c>
      <c r="D632" s="195">
        <v>56</v>
      </c>
      <c r="E632" s="195"/>
      <c r="F632" s="195">
        <v>5</v>
      </c>
      <c r="G632" s="195"/>
      <c r="H632" s="195"/>
      <c r="I632" s="195"/>
    </row>
    <row r="633" ht="18.75" customHeight="1" spans="1:9">
      <c r="A633" s="194" t="s">
        <v>1156</v>
      </c>
      <c r="B633" s="194" t="s">
        <v>1157</v>
      </c>
      <c r="C633" s="195">
        <v>15</v>
      </c>
      <c r="D633" s="195">
        <v>12</v>
      </c>
      <c r="E633" s="195"/>
      <c r="F633" s="195">
        <v>3</v>
      </c>
      <c r="G633" s="195"/>
      <c r="H633" s="195"/>
      <c r="I633" s="195"/>
    </row>
    <row r="634" ht="18.75" customHeight="1" spans="1:9">
      <c r="A634" s="194" t="s">
        <v>1158</v>
      </c>
      <c r="B634" s="194" t="s">
        <v>1159</v>
      </c>
      <c r="C634" s="195">
        <v>799</v>
      </c>
      <c r="D634" s="195">
        <v>799</v>
      </c>
      <c r="E634" s="195"/>
      <c r="F634" s="195"/>
      <c r="G634" s="195"/>
      <c r="H634" s="195"/>
      <c r="I634" s="195"/>
    </row>
    <row r="635" ht="18.75" customHeight="1" spans="1:9">
      <c r="A635" s="194" t="s">
        <v>1160</v>
      </c>
      <c r="B635" s="194" t="s">
        <v>1161</v>
      </c>
      <c r="C635" s="195">
        <v>44</v>
      </c>
      <c r="D635" s="195">
        <v>44</v>
      </c>
      <c r="E635" s="195"/>
      <c r="F635" s="195"/>
      <c r="G635" s="195"/>
      <c r="H635" s="195"/>
      <c r="I635" s="195"/>
    </row>
    <row r="636" ht="18.75" customHeight="1" spans="1:9">
      <c r="A636" s="194" t="s">
        <v>1162</v>
      </c>
      <c r="B636" s="194" t="s">
        <v>1163</v>
      </c>
      <c r="C636" s="195">
        <v>755</v>
      </c>
      <c r="D636" s="195">
        <v>755</v>
      </c>
      <c r="E636" s="195"/>
      <c r="F636" s="195"/>
      <c r="G636" s="195"/>
      <c r="H636" s="195"/>
      <c r="I636" s="195"/>
    </row>
    <row r="637" ht="18.75" customHeight="1" spans="1:9">
      <c r="A637" s="194" t="s">
        <v>1164</v>
      </c>
      <c r="B637" s="194" t="s">
        <v>1165</v>
      </c>
      <c r="C637" s="195"/>
      <c r="D637" s="195"/>
      <c r="E637" s="195"/>
      <c r="F637" s="195"/>
      <c r="G637" s="195"/>
      <c r="H637" s="195"/>
      <c r="I637" s="195"/>
    </row>
    <row r="638" ht="18.75" customHeight="1" spans="1:9">
      <c r="A638" s="194" t="s">
        <v>1166</v>
      </c>
      <c r="B638" s="194" t="s">
        <v>1167</v>
      </c>
      <c r="C638" s="195"/>
      <c r="D638" s="195"/>
      <c r="E638" s="195"/>
      <c r="F638" s="195"/>
      <c r="G638" s="195"/>
      <c r="H638" s="195"/>
      <c r="I638" s="195"/>
    </row>
    <row r="639" ht="18.75" customHeight="1" spans="1:9">
      <c r="A639" s="194" t="s">
        <v>1168</v>
      </c>
      <c r="B639" s="194" t="s">
        <v>1169</v>
      </c>
      <c r="C639" s="195"/>
      <c r="D639" s="195"/>
      <c r="E639" s="195"/>
      <c r="F639" s="195"/>
      <c r="G639" s="195"/>
      <c r="H639" s="195"/>
      <c r="I639" s="195"/>
    </row>
    <row r="640" ht="18.75" customHeight="1" spans="1:9">
      <c r="A640" s="194" t="s">
        <v>1170</v>
      </c>
      <c r="B640" s="194" t="s">
        <v>1171</v>
      </c>
      <c r="C640" s="195">
        <v>44</v>
      </c>
      <c r="D640" s="195">
        <v>44</v>
      </c>
      <c r="E640" s="195"/>
      <c r="F640" s="195"/>
      <c r="G640" s="195"/>
      <c r="H640" s="195"/>
      <c r="I640" s="195"/>
    </row>
    <row r="641" ht="18.75" customHeight="1" spans="1:9">
      <c r="A641" s="194" t="s">
        <v>1172</v>
      </c>
      <c r="B641" s="194" t="s">
        <v>1173</v>
      </c>
      <c r="C641" s="195"/>
      <c r="D641" s="195"/>
      <c r="E641" s="195"/>
      <c r="F641" s="195"/>
      <c r="G641" s="195"/>
      <c r="H641" s="195"/>
      <c r="I641" s="195"/>
    </row>
    <row r="642" ht="18.75" customHeight="1" spans="1:9">
      <c r="A642" s="194" t="s">
        <v>1174</v>
      </c>
      <c r="B642" s="194" t="s">
        <v>1175</v>
      </c>
      <c r="C642" s="195">
        <v>44</v>
      </c>
      <c r="D642" s="195">
        <v>44</v>
      </c>
      <c r="E642" s="195"/>
      <c r="F642" s="195"/>
      <c r="G642" s="195"/>
      <c r="H642" s="195"/>
      <c r="I642" s="195"/>
    </row>
    <row r="643" ht="18.75" customHeight="1" spans="1:9">
      <c r="A643" s="194" t="s">
        <v>1176</v>
      </c>
      <c r="B643" s="194" t="s">
        <v>1177</v>
      </c>
      <c r="C643" s="195">
        <v>6668</v>
      </c>
      <c r="D643" s="195">
        <v>6668</v>
      </c>
      <c r="E643" s="195"/>
      <c r="F643" s="195"/>
      <c r="G643" s="195"/>
      <c r="H643" s="195"/>
      <c r="I643" s="195"/>
    </row>
    <row r="644" ht="18.75" customHeight="1" spans="1:9">
      <c r="A644" s="194" t="s">
        <v>1178</v>
      </c>
      <c r="B644" s="194" t="s">
        <v>1179</v>
      </c>
      <c r="C644" s="195">
        <v>1021</v>
      </c>
      <c r="D644" s="195">
        <v>1021</v>
      </c>
      <c r="E644" s="195"/>
      <c r="F644" s="195"/>
      <c r="G644" s="195"/>
      <c r="H644" s="195"/>
      <c r="I644" s="195"/>
    </row>
    <row r="645" ht="18.75" customHeight="1" spans="1:9">
      <c r="A645" s="194" t="s">
        <v>1180</v>
      </c>
      <c r="B645" s="194" t="s">
        <v>1181</v>
      </c>
      <c r="C645" s="195">
        <v>5647</v>
      </c>
      <c r="D645" s="195">
        <v>5647</v>
      </c>
      <c r="E645" s="195"/>
      <c r="F645" s="195"/>
      <c r="G645" s="195"/>
      <c r="H645" s="195"/>
      <c r="I645" s="195"/>
    </row>
    <row r="646" ht="18.75" customHeight="1" spans="1:9">
      <c r="A646" s="194" t="s">
        <v>1182</v>
      </c>
      <c r="B646" s="194" t="s">
        <v>1183</v>
      </c>
      <c r="C646" s="195"/>
      <c r="D646" s="195"/>
      <c r="E646" s="195"/>
      <c r="F646" s="195"/>
      <c r="G646" s="195"/>
      <c r="H646" s="195"/>
      <c r="I646" s="195"/>
    </row>
    <row r="647" ht="18.75" customHeight="1" spans="1:9">
      <c r="A647" s="194" t="s">
        <v>1184</v>
      </c>
      <c r="B647" s="194" t="s">
        <v>1185</v>
      </c>
      <c r="C647" s="195">
        <v>1027</v>
      </c>
      <c r="D647" s="195">
        <v>1027</v>
      </c>
      <c r="E647" s="195"/>
      <c r="F647" s="195"/>
      <c r="G647" s="195"/>
      <c r="H647" s="195"/>
      <c r="I647" s="195"/>
    </row>
    <row r="648" ht="18.75" customHeight="1" spans="1:9">
      <c r="A648" s="194" t="s">
        <v>1186</v>
      </c>
      <c r="B648" s="194" t="s">
        <v>1187</v>
      </c>
      <c r="C648" s="195"/>
      <c r="D648" s="195"/>
      <c r="E648" s="195"/>
      <c r="F648" s="195"/>
      <c r="G648" s="195"/>
      <c r="H648" s="195"/>
      <c r="I648" s="195"/>
    </row>
    <row r="649" ht="18.75" customHeight="1" spans="1:9">
      <c r="A649" s="194" t="s">
        <v>1188</v>
      </c>
      <c r="B649" s="194" t="s">
        <v>1189</v>
      </c>
      <c r="C649" s="195"/>
      <c r="D649" s="195"/>
      <c r="E649" s="195"/>
      <c r="F649" s="195"/>
      <c r="G649" s="195"/>
      <c r="H649" s="195"/>
      <c r="I649" s="195"/>
    </row>
    <row r="650" ht="18.75" customHeight="1" spans="1:9">
      <c r="A650" s="194" t="s">
        <v>1190</v>
      </c>
      <c r="B650" s="194" t="s">
        <v>1191</v>
      </c>
      <c r="C650" s="195">
        <v>1027</v>
      </c>
      <c r="D650" s="195">
        <v>1027</v>
      </c>
      <c r="E650" s="195"/>
      <c r="F650" s="195"/>
      <c r="G650" s="195"/>
      <c r="H650" s="195"/>
      <c r="I650" s="195"/>
    </row>
    <row r="651" ht="18.75" customHeight="1" spans="1:9">
      <c r="A651" s="194" t="s">
        <v>1192</v>
      </c>
      <c r="B651" s="194" t="s">
        <v>1193</v>
      </c>
      <c r="C651" s="195">
        <v>442</v>
      </c>
      <c r="D651" s="195">
        <v>442</v>
      </c>
      <c r="E651" s="195"/>
      <c r="F651" s="195"/>
      <c r="G651" s="195"/>
      <c r="H651" s="195"/>
      <c r="I651" s="195"/>
    </row>
    <row r="652" ht="18.75" customHeight="1" spans="1:9">
      <c r="A652" s="194" t="s">
        <v>1194</v>
      </c>
      <c r="B652" s="194" t="s">
        <v>91</v>
      </c>
      <c r="C652" s="195">
        <v>57</v>
      </c>
      <c r="D652" s="195">
        <v>57</v>
      </c>
      <c r="E652" s="195"/>
      <c r="F652" s="195"/>
      <c r="G652" s="195"/>
      <c r="H652" s="195"/>
      <c r="I652" s="195"/>
    </row>
    <row r="653" ht="18.75" customHeight="1" spans="1:9">
      <c r="A653" s="194" t="s">
        <v>1195</v>
      </c>
      <c r="B653" s="194" t="s">
        <v>93</v>
      </c>
      <c r="C653" s="195"/>
      <c r="D653" s="195"/>
      <c r="E653" s="195"/>
      <c r="F653" s="195"/>
      <c r="G653" s="195"/>
      <c r="H653" s="195"/>
      <c r="I653" s="195"/>
    </row>
    <row r="654" ht="18.75" customHeight="1" spans="1:9">
      <c r="A654" s="194" t="s">
        <v>1196</v>
      </c>
      <c r="B654" s="194" t="s">
        <v>95</v>
      </c>
      <c r="C654" s="195"/>
      <c r="D654" s="195"/>
      <c r="E654" s="195"/>
      <c r="F654" s="195"/>
      <c r="G654" s="195"/>
      <c r="H654" s="195"/>
      <c r="I654" s="195"/>
    </row>
    <row r="655" ht="18.75" customHeight="1" spans="1:9">
      <c r="A655" s="194" t="s">
        <v>1197</v>
      </c>
      <c r="B655" s="194" t="s">
        <v>1198</v>
      </c>
      <c r="C655" s="195">
        <v>155</v>
      </c>
      <c r="D655" s="195">
        <v>155</v>
      </c>
      <c r="E655" s="195"/>
      <c r="F655" s="195"/>
      <c r="G655" s="195"/>
      <c r="H655" s="195"/>
      <c r="I655" s="195"/>
    </row>
    <row r="656" ht="18.75" customHeight="1" spans="1:9">
      <c r="A656" s="194" t="s">
        <v>1199</v>
      </c>
      <c r="B656" s="194" t="s">
        <v>1200</v>
      </c>
      <c r="C656" s="195"/>
      <c r="D656" s="195"/>
      <c r="E656" s="195"/>
      <c r="F656" s="195"/>
      <c r="G656" s="195"/>
      <c r="H656" s="195"/>
      <c r="I656" s="195"/>
    </row>
    <row r="657" ht="18.75" customHeight="1" spans="1:9">
      <c r="A657" s="194" t="s">
        <v>1201</v>
      </c>
      <c r="B657" s="194" t="s">
        <v>190</v>
      </c>
      <c r="C657" s="195"/>
      <c r="D657" s="195"/>
      <c r="E657" s="195"/>
      <c r="F657" s="195"/>
      <c r="G657" s="195"/>
      <c r="H657" s="195"/>
      <c r="I657" s="195"/>
    </row>
    <row r="658" ht="18.75" customHeight="1" spans="1:9">
      <c r="A658" s="194" t="s">
        <v>1202</v>
      </c>
      <c r="B658" s="194" t="s">
        <v>109</v>
      </c>
      <c r="C658" s="195">
        <v>106</v>
      </c>
      <c r="D658" s="195">
        <v>106</v>
      </c>
      <c r="E658" s="195"/>
      <c r="F658" s="195"/>
      <c r="G658" s="195"/>
      <c r="H658" s="195"/>
      <c r="I658" s="195"/>
    </row>
    <row r="659" ht="18.75" customHeight="1" spans="1:9">
      <c r="A659" s="194" t="s">
        <v>1203</v>
      </c>
      <c r="B659" s="194" t="s">
        <v>1204</v>
      </c>
      <c r="C659" s="195">
        <v>124</v>
      </c>
      <c r="D659" s="195">
        <v>124</v>
      </c>
      <c r="E659" s="195"/>
      <c r="F659" s="195"/>
      <c r="G659" s="195"/>
      <c r="H659" s="195"/>
      <c r="I659" s="195"/>
    </row>
    <row r="660" ht="18.75" customHeight="1" spans="1:9">
      <c r="A660" s="194" t="s">
        <v>1205</v>
      </c>
      <c r="B660" s="194" t="s">
        <v>1206</v>
      </c>
      <c r="C660" s="195"/>
      <c r="D660" s="195"/>
      <c r="E660" s="195"/>
      <c r="F660" s="195"/>
      <c r="G660" s="195"/>
      <c r="H660" s="195"/>
      <c r="I660" s="195"/>
    </row>
    <row r="661" ht="18.75" customHeight="1" spans="1:9">
      <c r="A661" s="194" t="s">
        <v>1207</v>
      </c>
      <c r="B661" s="194" t="s">
        <v>1208</v>
      </c>
      <c r="C661" s="195"/>
      <c r="D661" s="195"/>
      <c r="E661" s="195"/>
      <c r="F661" s="195"/>
      <c r="G661" s="195"/>
      <c r="H661" s="195"/>
      <c r="I661" s="195"/>
    </row>
    <row r="662" ht="18.75" customHeight="1" spans="1:9">
      <c r="A662" s="194" t="s">
        <v>1209</v>
      </c>
      <c r="B662" s="194" t="s">
        <v>1210</v>
      </c>
      <c r="C662" s="195"/>
      <c r="D662" s="195"/>
      <c r="E662" s="195"/>
      <c r="F662" s="195"/>
      <c r="G662" s="195"/>
      <c r="H662" s="195"/>
      <c r="I662" s="195"/>
    </row>
    <row r="663" ht="18.75" customHeight="1" spans="1:9">
      <c r="A663" s="194" t="s">
        <v>1211</v>
      </c>
      <c r="B663" s="194" t="s">
        <v>1212</v>
      </c>
      <c r="C663" s="195">
        <v>2335</v>
      </c>
      <c r="D663" s="195">
        <v>46</v>
      </c>
      <c r="E663" s="195"/>
      <c r="F663" s="195">
        <v>2289</v>
      </c>
      <c r="G663" s="195"/>
      <c r="H663" s="195"/>
      <c r="I663" s="195"/>
    </row>
    <row r="664" ht="18.75" customHeight="1" spans="1:9">
      <c r="A664" s="194" t="s">
        <v>1213</v>
      </c>
      <c r="B664" s="194" t="s">
        <v>1214</v>
      </c>
      <c r="C664" s="195">
        <v>2335</v>
      </c>
      <c r="D664" s="195">
        <v>46</v>
      </c>
      <c r="E664" s="195"/>
      <c r="F664" s="195">
        <v>2289</v>
      </c>
      <c r="G664" s="195"/>
      <c r="H664" s="195"/>
      <c r="I664" s="195"/>
    </row>
    <row r="665" ht="18.75" customHeight="1" spans="1:9">
      <c r="A665" s="194" t="s">
        <v>1215</v>
      </c>
      <c r="B665" s="194" t="s">
        <v>1216</v>
      </c>
      <c r="C665" s="195">
        <v>16403</v>
      </c>
      <c r="D665" s="195">
        <v>15181</v>
      </c>
      <c r="E665" s="195">
        <v>58</v>
      </c>
      <c r="F665" s="195">
        <v>1164</v>
      </c>
      <c r="G665" s="195"/>
      <c r="H665" s="195"/>
      <c r="I665" s="195"/>
    </row>
    <row r="666" ht="18.75" customHeight="1" spans="1:9">
      <c r="A666" s="194" t="s">
        <v>1217</v>
      </c>
      <c r="B666" s="194" t="s">
        <v>1218</v>
      </c>
      <c r="C666" s="195">
        <v>285</v>
      </c>
      <c r="D666" s="195">
        <v>285</v>
      </c>
      <c r="E666" s="195"/>
      <c r="F666" s="195"/>
      <c r="G666" s="195"/>
      <c r="H666" s="195"/>
      <c r="I666" s="195"/>
    </row>
    <row r="667" ht="18.75" customHeight="1" spans="1:9">
      <c r="A667" s="194" t="s">
        <v>1219</v>
      </c>
      <c r="B667" s="194" t="s">
        <v>91</v>
      </c>
      <c r="C667" s="195">
        <v>152</v>
      </c>
      <c r="D667" s="195">
        <v>152</v>
      </c>
      <c r="E667" s="195"/>
      <c r="F667" s="195"/>
      <c r="G667" s="195"/>
      <c r="H667" s="195"/>
      <c r="I667" s="195"/>
    </row>
    <row r="668" ht="18.75" customHeight="1" spans="1:9">
      <c r="A668" s="194" t="s">
        <v>1220</v>
      </c>
      <c r="B668" s="194" t="s">
        <v>93</v>
      </c>
      <c r="C668" s="195">
        <v>87</v>
      </c>
      <c r="D668" s="195">
        <v>87</v>
      </c>
      <c r="E668" s="195"/>
      <c r="F668" s="195"/>
      <c r="G668" s="195"/>
      <c r="H668" s="195"/>
      <c r="I668" s="195"/>
    </row>
    <row r="669" ht="18.75" customHeight="1" spans="1:9">
      <c r="A669" s="194" t="s">
        <v>1221</v>
      </c>
      <c r="B669" s="194" t="s">
        <v>95</v>
      </c>
      <c r="C669" s="195"/>
      <c r="D669" s="195"/>
      <c r="E669" s="195"/>
      <c r="F669" s="195"/>
      <c r="G669" s="195"/>
      <c r="H669" s="195"/>
      <c r="I669" s="195"/>
    </row>
    <row r="670" ht="18.75" customHeight="1" spans="1:9">
      <c r="A670" s="194" t="s">
        <v>1222</v>
      </c>
      <c r="B670" s="194" t="s">
        <v>1223</v>
      </c>
      <c r="C670" s="195">
        <v>46</v>
      </c>
      <c r="D670" s="195">
        <v>46</v>
      </c>
      <c r="E670" s="195"/>
      <c r="F670" s="195"/>
      <c r="G670" s="195"/>
      <c r="H670" s="195"/>
      <c r="I670" s="195"/>
    </row>
    <row r="671" ht="18.75" customHeight="1" spans="1:9">
      <c r="A671" s="194" t="s">
        <v>1224</v>
      </c>
      <c r="B671" s="194" t="s">
        <v>1225</v>
      </c>
      <c r="C671" s="195">
        <v>2319</v>
      </c>
      <c r="D671" s="195">
        <v>2193</v>
      </c>
      <c r="E671" s="195"/>
      <c r="F671" s="195">
        <v>126</v>
      </c>
      <c r="G671" s="195"/>
      <c r="H671" s="195"/>
      <c r="I671" s="195"/>
    </row>
    <row r="672" ht="18.75" customHeight="1" spans="1:9">
      <c r="A672" s="194" t="s">
        <v>1226</v>
      </c>
      <c r="B672" s="194" t="s">
        <v>1227</v>
      </c>
      <c r="C672" s="195">
        <v>1771</v>
      </c>
      <c r="D672" s="195">
        <v>1645</v>
      </c>
      <c r="E672" s="195"/>
      <c r="F672" s="195">
        <v>126</v>
      </c>
      <c r="G672" s="195"/>
      <c r="H672" s="195"/>
      <c r="I672" s="195"/>
    </row>
    <row r="673" ht="18.75" customHeight="1" spans="1:9">
      <c r="A673" s="194" t="s">
        <v>1228</v>
      </c>
      <c r="B673" s="194" t="s">
        <v>1229</v>
      </c>
      <c r="C673" s="195">
        <v>548</v>
      </c>
      <c r="D673" s="195">
        <v>548</v>
      </c>
      <c r="E673" s="195"/>
      <c r="F673" s="195"/>
      <c r="G673" s="195"/>
      <c r="H673" s="195"/>
      <c r="I673" s="195"/>
    </row>
    <row r="674" ht="18.75" customHeight="1" spans="1:9">
      <c r="A674" s="194" t="s">
        <v>1230</v>
      </c>
      <c r="B674" s="194" t="s">
        <v>1231</v>
      </c>
      <c r="C674" s="195"/>
      <c r="D674" s="195"/>
      <c r="E674" s="195"/>
      <c r="F674" s="195"/>
      <c r="G674" s="195"/>
      <c r="H674" s="195"/>
      <c r="I674" s="195"/>
    </row>
    <row r="675" ht="18.75" customHeight="1" spans="1:9">
      <c r="A675" s="194" t="s">
        <v>1232</v>
      </c>
      <c r="B675" s="194" t="s">
        <v>1233</v>
      </c>
      <c r="C675" s="195"/>
      <c r="D675" s="195"/>
      <c r="E675" s="195"/>
      <c r="F675" s="195"/>
      <c r="G675" s="195"/>
      <c r="H675" s="195"/>
      <c r="I675" s="195"/>
    </row>
    <row r="676" ht="18.75" customHeight="1" spans="1:9">
      <c r="A676" s="194" t="s">
        <v>1234</v>
      </c>
      <c r="B676" s="194" t="s">
        <v>1235</v>
      </c>
      <c r="C676" s="195"/>
      <c r="D676" s="195"/>
      <c r="E676" s="195"/>
      <c r="F676" s="195"/>
      <c r="G676" s="195"/>
      <c r="H676" s="195"/>
      <c r="I676" s="195"/>
    </row>
    <row r="677" ht="18.75" customHeight="1" spans="1:9">
      <c r="A677" s="194" t="s">
        <v>1236</v>
      </c>
      <c r="B677" s="194" t="s">
        <v>1237</v>
      </c>
      <c r="C677" s="195"/>
      <c r="D677" s="195"/>
      <c r="E677" s="195"/>
      <c r="F677" s="195"/>
      <c r="G677" s="195"/>
      <c r="H677" s="195"/>
      <c r="I677" s="195"/>
    </row>
    <row r="678" ht="18.75" customHeight="1" spans="1:9">
      <c r="A678" s="194" t="s">
        <v>1238</v>
      </c>
      <c r="B678" s="194" t="s">
        <v>1239</v>
      </c>
      <c r="C678" s="195"/>
      <c r="D678" s="195"/>
      <c r="E678" s="195"/>
      <c r="F678" s="195"/>
      <c r="G678" s="195"/>
      <c r="H678" s="195"/>
      <c r="I678" s="195"/>
    </row>
    <row r="679" ht="18.75" customHeight="1" spans="1:9">
      <c r="A679" s="194" t="s">
        <v>1240</v>
      </c>
      <c r="B679" s="194" t="s">
        <v>1241</v>
      </c>
      <c r="C679" s="195"/>
      <c r="D679" s="195"/>
      <c r="E679" s="195"/>
      <c r="F679" s="195"/>
      <c r="G679" s="195"/>
      <c r="H679" s="195"/>
      <c r="I679" s="195"/>
    </row>
    <row r="680" ht="18.75" customHeight="1" spans="1:9">
      <c r="A680" s="194" t="s">
        <v>1242</v>
      </c>
      <c r="B680" s="194" t="s">
        <v>1243</v>
      </c>
      <c r="C680" s="195"/>
      <c r="D680" s="195"/>
      <c r="E680" s="195"/>
      <c r="F680" s="195"/>
      <c r="G680" s="195"/>
      <c r="H680" s="195"/>
      <c r="I680" s="195"/>
    </row>
    <row r="681" ht="18.75" customHeight="1" spans="1:9">
      <c r="A681" s="194" t="s">
        <v>1244</v>
      </c>
      <c r="B681" s="194" t="s">
        <v>1245</v>
      </c>
      <c r="C681" s="195"/>
      <c r="D681" s="195"/>
      <c r="E681" s="195"/>
      <c r="F681" s="195"/>
      <c r="G681" s="195"/>
      <c r="H681" s="195"/>
      <c r="I681" s="195"/>
    </row>
    <row r="682" ht="18.75" customHeight="1" spans="1:9">
      <c r="A682" s="194" t="s">
        <v>1246</v>
      </c>
      <c r="B682" s="194" t="s">
        <v>1247</v>
      </c>
      <c r="C682" s="195"/>
      <c r="D682" s="195"/>
      <c r="E682" s="195"/>
      <c r="F682" s="195"/>
      <c r="G682" s="195"/>
      <c r="H682" s="195"/>
      <c r="I682" s="195"/>
    </row>
    <row r="683" ht="18.75" customHeight="1" spans="1:9">
      <c r="A683" s="194" t="s">
        <v>1248</v>
      </c>
      <c r="B683" s="194" t="s">
        <v>1249</v>
      </c>
      <c r="C683" s="195"/>
      <c r="D683" s="195"/>
      <c r="E683" s="195"/>
      <c r="F683" s="195"/>
      <c r="G683" s="195"/>
      <c r="H683" s="195"/>
      <c r="I683" s="195"/>
    </row>
    <row r="684" ht="18.75" customHeight="1" spans="1:9">
      <c r="A684" s="194" t="s">
        <v>1250</v>
      </c>
      <c r="B684" s="194" t="s">
        <v>1251</v>
      </c>
      <c r="C684" s="195"/>
      <c r="D684" s="195"/>
      <c r="E684" s="195"/>
      <c r="F684" s="195"/>
      <c r="G684" s="195"/>
      <c r="H684" s="195"/>
      <c r="I684" s="195"/>
    </row>
    <row r="685" ht="18.75" customHeight="1" spans="1:9">
      <c r="A685" s="194" t="s">
        <v>1252</v>
      </c>
      <c r="B685" s="194" t="s">
        <v>1253</v>
      </c>
      <c r="C685" s="195"/>
      <c r="D685" s="195"/>
      <c r="E685" s="195"/>
      <c r="F685" s="195"/>
      <c r="G685" s="195"/>
      <c r="H685" s="195"/>
      <c r="I685" s="195"/>
    </row>
    <row r="686" ht="18.75" customHeight="1" spans="1:9">
      <c r="A686" s="194" t="s">
        <v>1254</v>
      </c>
      <c r="B686" s="194" t="s">
        <v>1255</v>
      </c>
      <c r="C686" s="195">
        <v>1762</v>
      </c>
      <c r="D686" s="195">
        <v>1760</v>
      </c>
      <c r="E686" s="195"/>
      <c r="F686" s="195">
        <v>2</v>
      </c>
      <c r="G686" s="195"/>
      <c r="H686" s="195"/>
      <c r="I686" s="195"/>
    </row>
    <row r="687" ht="18.75" customHeight="1" spans="1:9">
      <c r="A687" s="194" t="s">
        <v>1256</v>
      </c>
      <c r="B687" s="194" t="s">
        <v>1257</v>
      </c>
      <c r="C687" s="195"/>
      <c r="D687" s="195"/>
      <c r="E687" s="195"/>
      <c r="F687" s="195"/>
      <c r="G687" s="195"/>
      <c r="H687" s="195"/>
      <c r="I687" s="195"/>
    </row>
    <row r="688" ht="18.75" customHeight="1" spans="1:9">
      <c r="A688" s="194" t="s">
        <v>1258</v>
      </c>
      <c r="B688" s="194" t="s">
        <v>1259</v>
      </c>
      <c r="C688" s="195">
        <v>1293</v>
      </c>
      <c r="D688" s="195">
        <v>1293</v>
      </c>
      <c r="E688" s="195"/>
      <c r="F688" s="195"/>
      <c r="G688" s="195"/>
      <c r="H688" s="195"/>
      <c r="I688" s="195"/>
    </row>
    <row r="689" ht="18.75" customHeight="1" spans="1:9">
      <c r="A689" s="194" t="s">
        <v>1260</v>
      </c>
      <c r="B689" s="194" t="s">
        <v>1261</v>
      </c>
      <c r="C689" s="195">
        <v>469</v>
      </c>
      <c r="D689" s="195">
        <v>467</v>
      </c>
      <c r="E689" s="195"/>
      <c r="F689" s="195">
        <v>2</v>
      </c>
      <c r="G689" s="195"/>
      <c r="H689" s="195"/>
      <c r="I689" s="195"/>
    </row>
    <row r="690" ht="18.75" customHeight="1" spans="1:9">
      <c r="A690" s="194" t="s">
        <v>1262</v>
      </c>
      <c r="B690" s="194" t="s">
        <v>1263</v>
      </c>
      <c r="C690" s="195">
        <v>3623</v>
      </c>
      <c r="D690" s="195">
        <v>3095</v>
      </c>
      <c r="E690" s="195">
        <v>48</v>
      </c>
      <c r="F690" s="195">
        <v>480</v>
      </c>
      <c r="G690" s="195"/>
      <c r="H690" s="195"/>
      <c r="I690" s="195"/>
    </row>
    <row r="691" ht="18.75" customHeight="1" spans="1:9">
      <c r="A691" s="194" t="s">
        <v>1264</v>
      </c>
      <c r="B691" s="194" t="s">
        <v>1265</v>
      </c>
      <c r="C691" s="195">
        <v>404</v>
      </c>
      <c r="D691" s="195">
        <v>368</v>
      </c>
      <c r="E691" s="195"/>
      <c r="F691" s="195">
        <v>36</v>
      </c>
      <c r="G691" s="195"/>
      <c r="H691" s="195"/>
      <c r="I691" s="195"/>
    </row>
    <row r="692" ht="18.75" customHeight="1" spans="1:9">
      <c r="A692" s="194" t="s">
        <v>1266</v>
      </c>
      <c r="B692" s="194" t="s">
        <v>1267</v>
      </c>
      <c r="C692" s="195"/>
      <c r="D692" s="195"/>
      <c r="E692" s="195"/>
      <c r="F692" s="195"/>
      <c r="G692" s="195"/>
      <c r="H692" s="195"/>
      <c r="I692" s="195"/>
    </row>
    <row r="693" ht="18.75" customHeight="1" spans="1:9">
      <c r="A693" s="194" t="s">
        <v>1268</v>
      </c>
      <c r="B693" s="194" t="s">
        <v>1269</v>
      </c>
      <c r="C693" s="195">
        <v>526</v>
      </c>
      <c r="D693" s="195">
        <v>526</v>
      </c>
      <c r="E693" s="195"/>
      <c r="F693" s="195"/>
      <c r="G693" s="195"/>
      <c r="H693" s="195"/>
      <c r="I693" s="195"/>
    </row>
    <row r="694" ht="18.75" customHeight="1" spans="1:9">
      <c r="A694" s="194" t="s">
        <v>1270</v>
      </c>
      <c r="B694" s="194" t="s">
        <v>1271</v>
      </c>
      <c r="C694" s="195"/>
      <c r="D694" s="195"/>
      <c r="E694" s="195"/>
      <c r="F694" s="195"/>
      <c r="G694" s="195"/>
      <c r="H694" s="195"/>
      <c r="I694" s="195"/>
    </row>
    <row r="695" ht="18.75" customHeight="1" spans="1:9">
      <c r="A695" s="194" t="s">
        <v>1272</v>
      </c>
      <c r="B695" s="194" t="s">
        <v>1273</v>
      </c>
      <c r="C695" s="195"/>
      <c r="D695" s="195"/>
      <c r="E695" s="195"/>
      <c r="F695" s="195"/>
      <c r="G695" s="195"/>
      <c r="H695" s="195"/>
      <c r="I695" s="195"/>
    </row>
    <row r="696" ht="18.75" customHeight="1" spans="1:9">
      <c r="A696" s="194" t="s">
        <v>1274</v>
      </c>
      <c r="B696" s="194" t="s">
        <v>1275</v>
      </c>
      <c r="C696" s="195"/>
      <c r="D696" s="195"/>
      <c r="E696" s="195"/>
      <c r="F696" s="195"/>
      <c r="G696" s="195"/>
      <c r="H696" s="195"/>
      <c r="I696" s="195"/>
    </row>
    <row r="697" ht="18.75" customHeight="1" spans="1:9">
      <c r="A697" s="194" t="s">
        <v>1276</v>
      </c>
      <c r="B697" s="194" t="s">
        <v>1277</v>
      </c>
      <c r="C697" s="195"/>
      <c r="D697" s="195"/>
      <c r="E697" s="195"/>
      <c r="F697" s="195"/>
      <c r="G697" s="195"/>
      <c r="H697" s="195"/>
      <c r="I697" s="195"/>
    </row>
    <row r="698" ht="18.75" customHeight="1" spans="1:9">
      <c r="A698" s="194" t="s">
        <v>1278</v>
      </c>
      <c r="B698" s="194" t="s">
        <v>1279</v>
      </c>
      <c r="C698" s="195">
        <v>2102</v>
      </c>
      <c r="D698" s="195">
        <v>1772</v>
      </c>
      <c r="E698" s="195"/>
      <c r="F698" s="195">
        <v>330</v>
      </c>
      <c r="G698" s="195"/>
      <c r="H698" s="195"/>
      <c r="I698" s="195"/>
    </row>
    <row r="699" ht="18.75" customHeight="1" spans="1:9">
      <c r="A699" s="194" t="s">
        <v>1280</v>
      </c>
      <c r="B699" s="194" t="s">
        <v>1281</v>
      </c>
      <c r="C699" s="195">
        <v>515</v>
      </c>
      <c r="D699" s="195">
        <v>390</v>
      </c>
      <c r="E699" s="195">
        <v>48</v>
      </c>
      <c r="F699" s="195">
        <v>77</v>
      </c>
      <c r="G699" s="195"/>
      <c r="H699" s="195"/>
      <c r="I699" s="195"/>
    </row>
    <row r="700" ht="18.75" customHeight="1" spans="1:9">
      <c r="A700" s="194" t="s">
        <v>1282</v>
      </c>
      <c r="B700" s="194" t="s">
        <v>1283</v>
      </c>
      <c r="C700" s="195">
        <v>37</v>
      </c>
      <c r="D700" s="195"/>
      <c r="E700" s="195"/>
      <c r="F700" s="195">
        <v>37</v>
      </c>
      <c r="G700" s="195"/>
      <c r="H700" s="195"/>
      <c r="I700" s="195"/>
    </row>
    <row r="701" ht="18.75" customHeight="1" spans="1:9">
      <c r="A701" s="194" t="s">
        <v>1284</v>
      </c>
      <c r="B701" s="194" t="s">
        <v>1285</v>
      </c>
      <c r="C701" s="195">
        <v>39</v>
      </c>
      <c r="D701" s="195">
        <v>39</v>
      </c>
      <c r="E701" s="195"/>
      <c r="F701" s="195"/>
      <c r="G701" s="195"/>
      <c r="H701" s="195"/>
      <c r="I701" s="195"/>
    </row>
    <row r="702" ht="18.75" customHeight="1" spans="1:9">
      <c r="A702" s="194" t="s">
        <v>1286</v>
      </c>
      <c r="B702" s="194" t="s">
        <v>1287</v>
      </c>
      <c r="C702" s="195">
        <v>2045</v>
      </c>
      <c r="D702" s="195">
        <v>2002</v>
      </c>
      <c r="E702" s="195"/>
      <c r="F702" s="195">
        <v>43</v>
      </c>
      <c r="G702" s="195"/>
      <c r="H702" s="195"/>
      <c r="I702" s="195"/>
    </row>
    <row r="703" ht="18.75" customHeight="1" spans="1:9">
      <c r="A703" s="194" t="s">
        <v>1288</v>
      </c>
      <c r="B703" s="194" t="s">
        <v>1289</v>
      </c>
      <c r="C703" s="195"/>
      <c r="D703" s="195"/>
      <c r="E703" s="195"/>
      <c r="F703" s="195"/>
      <c r="G703" s="195"/>
      <c r="H703" s="195"/>
      <c r="I703" s="195"/>
    </row>
    <row r="704" ht="18.75" customHeight="1" spans="1:9">
      <c r="A704" s="194" t="s">
        <v>1290</v>
      </c>
      <c r="B704" s="194" t="s">
        <v>1291</v>
      </c>
      <c r="C704" s="195"/>
      <c r="D704" s="195"/>
      <c r="E704" s="195"/>
      <c r="F704" s="195"/>
      <c r="G704" s="195"/>
      <c r="H704" s="195"/>
      <c r="I704" s="195"/>
    </row>
    <row r="705" ht="18.75" customHeight="1" spans="1:9">
      <c r="A705" s="194" t="s">
        <v>1292</v>
      </c>
      <c r="B705" s="194" t="s">
        <v>1293</v>
      </c>
      <c r="C705" s="195">
        <v>2045</v>
      </c>
      <c r="D705" s="195">
        <v>2002</v>
      </c>
      <c r="E705" s="195"/>
      <c r="F705" s="195">
        <v>43</v>
      </c>
      <c r="G705" s="195"/>
      <c r="H705" s="195"/>
      <c r="I705" s="195"/>
    </row>
    <row r="706" ht="18.75" customHeight="1" spans="1:9">
      <c r="A706" s="194" t="s">
        <v>1294</v>
      </c>
      <c r="B706" s="194" t="s">
        <v>1295</v>
      </c>
      <c r="C706" s="195">
        <v>3040</v>
      </c>
      <c r="D706" s="195">
        <v>3040</v>
      </c>
      <c r="E706" s="195"/>
      <c r="F706" s="195"/>
      <c r="G706" s="195"/>
      <c r="H706" s="195"/>
      <c r="I706" s="195"/>
    </row>
    <row r="707" ht="18.75" customHeight="1" spans="1:9">
      <c r="A707" s="194" t="s">
        <v>1296</v>
      </c>
      <c r="B707" s="194" t="s">
        <v>1297</v>
      </c>
      <c r="C707" s="195">
        <v>678</v>
      </c>
      <c r="D707" s="195">
        <v>678</v>
      </c>
      <c r="E707" s="195"/>
      <c r="F707" s="195"/>
      <c r="G707" s="195"/>
      <c r="H707" s="195"/>
      <c r="I707" s="195"/>
    </row>
    <row r="708" ht="18.75" customHeight="1" spans="1:9">
      <c r="A708" s="194" t="s">
        <v>1298</v>
      </c>
      <c r="B708" s="194" t="s">
        <v>1299</v>
      </c>
      <c r="C708" s="195">
        <v>2350</v>
      </c>
      <c r="D708" s="195">
        <v>2350</v>
      </c>
      <c r="E708" s="195"/>
      <c r="F708" s="195"/>
      <c r="G708" s="195"/>
      <c r="H708" s="195"/>
      <c r="I708" s="195"/>
    </row>
    <row r="709" ht="18.75" customHeight="1" spans="1:9">
      <c r="A709" s="194" t="s">
        <v>1300</v>
      </c>
      <c r="B709" s="194" t="s">
        <v>1301</v>
      </c>
      <c r="C709" s="195"/>
      <c r="D709" s="195"/>
      <c r="E709" s="195"/>
      <c r="F709" s="195"/>
      <c r="G709" s="195"/>
      <c r="H709" s="195"/>
      <c r="I709" s="195"/>
    </row>
    <row r="710" ht="18.75" customHeight="1" spans="1:9">
      <c r="A710" s="194" t="s">
        <v>1302</v>
      </c>
      <c r="B710" s="194" t="s">
        <v>1303</v>
      </c>
      <c r="C710" s="195">
        <v>12</v>
      </c>
      <c r="D710" s="195">
        <v>12</v>
      </c>
      <c r="E710" s="195"/>
      <c r="F710" s="195"/>
      <c r="G710" s="195"/>
      <c r="H710" s="195"/>
      <c r="I710" s="195"/>
    </row>
    <row r="711" ht="18.75" customHeight="1" spans="1:9">
      <c r="A711" s="194" t="s">
        <v>1304</v>
      </c>
      <c r="B711" s="194" t="s">
        <v>1305</v>
      </c>
      <c r="C711" s="195">
        <v>1607</v>
      </c>
      <c r="D711" s="195">
        <v>1607</v>
      </c>
      <c r="E711" s="195"/>
      <c r="F711" s="195"/>
      <c r="G711" s="195"/>
      <c r="H711" s="195"/>
      <c r="I711" s="195"/>
    </row>
    <row r="712" ht="18.75" customHeight="1" spans="1:9">
      <c r="A712" s="194" t="s">
        <v>1306</v>
      </c>
      <c r="B712" s="194" t="s">
        <v>1307</v>
      </c>
      <c r="C712" s="195"/>
      <c r="D712" s="195"/>
      <c r="E712" s="195"/>
      <c r="F712" s="195"/>
      <c r="G712" s="195"/>
      <c r="H712" s="195"/>
      <c r="I712" s="195"/>
    </row>
    <row r="713" ht="18.75" customHeight="1" spans="1:9">
      <c r="A713" s="194" t="s">
        <v>1308</v>
      </c>
      <c r="B713" s="194" t="s">
        <v>1309</v>
      </c>
      <c r="C713" s="195">
        <v>1607</v>
      </c>
      <c r="D713" s="195">
        <v>1607</v>
      </c>
      <c r="E713" s="195"/>
      <c r="F713" s="195"/>
      <c r="G713" s="195"/>
      <c r="H713" s="195"/>
      <c r="I713" s="195"/>
    </row>
    <row r="714" ht="18.75" customHeight="1" spans="1:9">
      <c r="A714" s="194" t="s">
        <v>1310</v>
      </c>
      <c r="B714" s="194" t="s">
        <v>1311</v>
      </c>
      <c r="C714" s="195"/>
      <c r="D714" s="195"/>
      <c r="E714" s="195"/>
      <c r="F714" s="195"/>
      <c r="G714" s="195"/>
      <c r="H714" s="195"/>
      <c r="I714" s="195"/>
    </row>
    <row r="715" ht="18.75" customHeight="1" spans="1:9">
      <c r="A715" s="194" t="s">
        <v>1312</v>
      </c>
      <c r="B715" s="194" t="s">
        <v>1313</v>
      </c>
      <c r="C715" s="195">
        <v>604</v>
      </c>
      <c r="D715" s="195">
        <v>604</v>
      </c>
      <c r="E715" s="195"/>
      <c r="F715" s="195"/>
      <c r="G715" s="195"/>
      <c r="H715" s="195"/>
      <c r="I715" s="195"/>
    </row>
    <row r="716" ht="18.75" customHeight="1" spans="1:9">
      <c r="A716" s="194" t="s">
        <v>1314</v>
      </c>
      <c r="B716" s="194" t="s">
        <v>1315</v>
      </c>
      <c r="C716" s="195">
        <v>604</v>
      </c>
      <c r="D716" s="195">
        <v>604</v>
      </c>
      <c r="E716" s="195"/>
      <c r="F716" s="195"/>
      <c r="G716" s="195"/>
      <c r="H716" s="195"/>
      <c r="I716" s="195"/>
    </row>
    <row r="717" ht="18.75" customHeight="1" spans="1:9">
      <c r="A717" s="194" t="s">
        <v>1316</v>
      </c>
      <c r="B717" s="194" t="s">
        <v>1317</v>
      </c>
      <c r="C717" s="195"/>
      <c r="D717" s="195"/>
      <c r="E717" s="195"/>
      <c r="F717" s="195"/>
      <c r="G717" s="195"/>
      <c r="H717" s="195"/>
      <c r="I717" s="195"/>
    </row>
    <row r="718" ht="18.75" customHeight="1" spans="1:9">
      <c r="A718" s="194" t="s">
        <v>1318</v>
      </c>
      <c r="B718" s="194" t="s">
        <v>1319</v>
      </c>
      <c r="C718" s="195"/>
      <c r="D718" s="195"/>
      <c r="E718" s="195"/>
      <c r="F718" s="195"/>
      <c r="G718" s="195"/>
      <c r="H718" s="195"/>
      <c r="I718" s="195"/>
    </row>
    <row r="719" ht="18.75" customHeight="1" spans="1:9">
      <c r="A719" s="194" t="s">
        <v>1320</v>
      </c>
      <c r="B719" s="194" t="s">
        <v>1321</v>
      </c>
      <c r="C719" s="195">
        <v>57</v>
      </c>
      <c r="D719" s="195">
        <v>41</v>
      </c>
      <c r="E719" s="195"/>
      <c r="F719" s="195">
        <v>16</v>
      </c>
      <c r="G719" s="195"/>
      <c r="H719" s="195"/>
      <c r="I719" s="195"/>
    </row>
    <row r="720" ht="18.75" customHeight="1" spans="1:9">
      <c r="A720" s="194" t="s">
        <v>1322</v>
      </c>
      <c r="B720" s="194" t="s">
        <v>1323</v>
      </c>
      <c r="C720" s="195">
        <v>51</v>
      </c>
      <c r="D720" s="195">
        <v>35</v>
      </c>
      <c r="E720" s="195"/>
      <c r="F720" s="195">
        <v>16</v>
      </c>
      <c r="G720" s="195"/>
      <c r="H720" s="195"/>
      <c r="I720" s="195"/>
    </row>
    <row r="721" ht="18.75" customHeight="1" spans="1:9">
      <c r="A721" s="194" t="s">
        <v>1324</v>
      </c>
      <c r="B721" s="194" t="s">
        <v>1325</v>
      </c>
      <c r="C721" s="195">
        <v>6</v>
      </c>
      <c r="D721" s="195">
        <v>6</v>
      </c>
      <c r="E721" s="195"/>
      <c r="F721" s="195"/>
      <c r="G721" s="195"/>
      <c r="H721" s="195"/>
      <c r="I721" s="195"/>
    </row>
    <row r="722" ht="18.75" customHeight="1" spans="1:9">
      <c r="A722" s="194" t="s">
        <v>1326</v>
      </c>
      <c r="B722" s="194" t="s">
        <v>1327</v>
      </c>
      <c r="C722" s="195">
        <v>360</v>
      </c>
      <c r="D722" s="195">
        <v>358</v>
      </c>
      <c r="E722" s="195"/>
      <c r="F722" s="195">
        <v>2</v>
      </c>
      <c r="G722" s="195"/>
      <c r="H722" s="195"/>
      <c r="I722" s="195"/>
    </row>
    <row r="723" ht="18.75" customHeight="1" spans="1:9">
      <c r="A723" s="194" t="s">
        <v>1328</v>
      </c>
      <c r="B723" s="194" t="s">
        <v>91</v>
      </c>
      <c r="C723" s="195">
        <v>74</v>
      </c>
      <c r="D723" s="195">
        <v>74</v>
      </c>
      <c r="E723" s="195"/>
      <c r="F723" s="195"/>
      <c r="G723" s="195"/>
      <c r="H723" s="195"/>
      <c r="I723" s="195"/>
    </row>
    <row r="724" ht="18.75" customHeight="1" spans="1:9">
      <c r="A724" s="194" t="s">
        <v>1329</v>
      </c>
      <c r="B724" s="194" t="s">
        <v>93</v>
      </c>
      <c r="C724" s="195"/>
      <c r="D724" s="195"/>
      <c r="E724" s="195"/>
      <c r="F724" s="195"/>
      <c r="G724" s="195"/>
      <c r="H724" s="195"/>
      <c r="I724" s="195"/>
    </row>
    <row r="725" ht="18.75" customHeight="1" spans="1:9">
      <c r="A725" s="194" t="s">
        <v>1330</v>
      </c>
      <c r="B725" s="194" t="s">
        <v>95</v>
      </c>
      <c r="C725" s="195"/>
      <c r="D725" s="195"/>
      <c r="E725" s="195"/>
      <c r="F725" s="195"/>
      <c r="G725" s="195"/>
      <c r="H725" s="195"/>
      <c r="I725" s="195"/>
    </row>
    <row r="726" ht="18.75" customHeight="1" spans="1:9">
      <c r="A726" s="194" t="s">
        <v>1331</v>
      </c>
      <c r="B726" s="194" t="s">
        <v>190</v>
      </c>
      <c r="C726" s="195"/>
      <c r="D726" s="195"/>
      <c r="E726" s="195"/>
      <c r="F726" s="195"/>
      <c r="G726" s="195"/>
      <c r="H726" s="195"/>
      <c r="I726" s="195"/>
    </row>
    <row r="727" ht="18.75" customHeight="1" spans="1:9">
      <c r="A727" s="194" t="s">
        <v>1332</v>
      </c>
      <c r="B727" s="194" t="s">
        <v>1333</v>
      </c>
      <c r="C727" s="195">
        <v>7</v>
      </c>
      <c r="D727" s="195">
        <v>7</v>
      </c>
      <c r="E727" s="195"/>
      <c r="F727" s="195"/>
      <c r="G727" s="195"/>
      <c r="H727" s="195"/>
      <c r="I727" s="195"/>
    </row>
    <row r="728" ht="18.75" customHeight="1" spans="1:9">
      <c r="A728" s="194" t="s">
        <v>1334</v>
      </c>
      <c r="B728" s="194" t="s">
        <v>1335</v>
      </c>
      <c r="C728" s="195">
        <v>11</v>
      </c>
      <c r="D728" s="195">
        <v>11</v>
      </c>
      <c r="E728" s="195"/>
      <c r="F728" s="195"/>
      <c r="G728" s="195"/>
      <c r="H728" s="195"/>
      <c r="I728" s="195"/>
    </row>
    <row r="729" ht="18.75" customHeight="1" spans="1:9">
      <c r="A729" s="194" t="s">
        <v>1336</v>
      </c>
      <c r="B729" s="194" t="s">
        <v>109</v>
      </c>
      <c r="C729" s="195">
        <v>238</v>
      </c>
      <c r="D729" s="195">
        <v>238</v>
      </c>
      <c r="E729" s="195"/>
      <c r="F729" s="195"/>
      <c r="G729" s="195"/>
      <c r="H729" s="195"/>
      <c r="I729" s="195"/>
    </row>
    <row r="730" ht="18.75" customHeight="1" spans="1:9">
      <c r="A730" s="194" t="s">
        <v>1337</v>
      </c>
      <c r="B730" s="194" t="s">
        <v>1338</v>
      </c>
      <c r="C730" s="195">
        <v>30</v>
      </c>
      <c r="D730" s="195">
        <v>28</v>
      </c>
      <c r="E730" s="195"/>
      <c r="F730" s="195">
        <v>2</v>
      </c>
      <c r="G730" s="195"/>
      <c r="H730" s="195"/>
      <c r="I730" s="195"/>
    </row>
    <row r="731" ht="18.75" customHeight="1" spans="1:9">
      <c r="A731" s="194" t="s">
        <v>1339</v>
      </c>
      <c r="B731" s="194" t="s">
        <v>1340</v>
      </c>
      <c r="C731" s="195"/>
      <c r="D731" s="195"/>
      <c r="E731" s="195"/>
      <c r="F731" s="195"/>
      <c r="G731" s="195"/>
      <c r="H731" s="195"/>
      <c r="I731" s="195"/>
    </row>
    <row r="732" ht="18.75" customHeight="1" spans="1:9">
      <c r="A732" s="194" t="s">
        <v>1341</v>
      </c>
      <c r="B732" s="194" t="s">
        <v>1342</v>
      </c>
      <c r="C732" s="195"/>
      <c r="D732" s="195"/>
      <c r="E732" s="195"/>
      <c r="F732" s="195"/>
      <c r="G732" s="195"/>
      <c r="H732" s="195"/>
      <c r="I732" s="195"/>
    </row>
    <row r="733" ht="18.75" customHeight="1" spans="1:9">
      <c r="A733" s="194" t="s">
        <v>1343</v>
      </c>
      <c r="B733" s="194" t="s">
        <v>1344</v>
      </c>
      <c r="C733" s="195">
        <v>170</v>
      </c>
      <c r="D733" s="195"/>
      <c r="E733" s="195">
        <v>10</v>
      </c>
      <c r="F733" s="195">
        <v>160</v>
      </c>
      <c r="G733" s="195"/>
      <c r="H733" s="195"/>
      <c r="I733" s="195"/>
    </row>
    <row r="734" ht="18.75" customHeight="1" spans="1:9">
      <c r="A734" s="194" t="s">
        <v>1345</v>
      </c>
      <c r="B734" s="194" t="s">
        <v>91</v>
      </c>
      <c r="C734" s="195"/>
      <c r="D734" s="195"/>
      <c r="E734" s="195"/>
      <c r="F734" s="195"/>
      <c r="G734" s="195"/>
      <c r="H734" s="195"/>
      <c r="I734" s="195"/>
    </row>
    <row r="735" ht="18.75" customHeight="1" spans="1:9">
      <c r="A735" s="194" t="s">
        <v>1346</v>
      </c>
      <c r="B735" s="194" t="s">
        <v>440</v>
      </c>
      <c r="C735" s="195"/>
      <c r="D735" s="195"/>
      <c r="E735" s="195"/>
      <c r="F735" s="195"/>
      <c r="G735" s="195"/>
      <c r="H735" s="195"/>
      <c r="I735" s="195"/>
    </row>
    <row r="736" ht="18.75" customHeight="1" spans="1:9">
      <c r="A736" s="194" t="s">
        <v>1347</v>
      </c>
      <c r="B736" s="194" t="s">
        <v>95</v>
      </c>
      <c r="C736" s="195"/>
      <c r="D736" s="195"/>
      <c r="E736" s="195"/>
      <c r="F736" s="195"/>
      <c r="G736" s="195"/>
      <c r="H736" s="195"/>
      <c r="I736" s="195"/>
    </row>
    <row r="737" ht="18.75" customHeight="1" spans="1:9">
      <c r="A737" s="194" t="s">
        <v>1348</v>
      </c>
      <c r="B737" s="194" t="s">
        <v>1349</v>
      </c>
      <c r="C737" s="195">
        <v>170</v>
      </c>
      <c r="D737" s="195"/>
      <c r="E737" s="195">
        <v>10</v>
      </c>
      <c r="F737" s="195">
        <v>160</v>
      </c>
      <c r="G737" s="195"/>
      <c r="H737" s="195"/>
      <c r="I737" s="195"/>
    </row>
    <row r="738" ht="18.75" customHeight="1" spans="1:9">
      <c r="A738" s="194" t="s">
        <v>1350</v>
      </c>
      <c r="B738" s="194" t="s">
        <v>1351</v>
      </c>
      <c r="C738" s="195"/>
      <c r="D738" s="195"/>
      <c r="E738" s="195"/>
      <c r="F738" s="195"/>
      <c r="G738" s="195"/>
      <c r="H738" s="195"/>
      <c r="I738" s="195"/>
    </row>
    <row r="739" ht="18.75" customHeight="1" spans="1:9">
      <c r="A739" s="194" t="s">
        <v>1352</v>
      </c>
      <c r="B739" s="194" t="s">
        <v>1353</v>
      </c>
      <c r="C739" s="195"/>
      <c r="D739" s="195"/>
      <c r="E739" s="195"/>
      <c r="F739" s="195"/>
      <c r="G739" s="195"/>
      <c r="H739" s="195"/>
      <c r="I739" s="195"/>
    </row>
    <row r="740" ht="18.75" customHeight="1" spans="1:9">
      <c r="A740" s="194" t="s">
        <v>1354</v>
      </c>
      <c r="B740" s="194" t="s">
        <v>91</v>
      </c>
      <c r="C740" s="195"/>
      <c r="D740" s="195"/>
      <c r="E740" s="195"/>
      <c r="F740" s="195"/>
      <c r="G740" s="195"/>
      <c r="H740" s="195"/>
      <c r="I740" s="195"/>
    </row>
    <row r="741" ht="18.75" customHeight="1" spans="1:9">
      <c r="A741" s="194" t="s">
        <v>1355</v>
      </c>
      <c r="B741" s="194" t="s">
        <v>440</v>
      </c>
      <c r="C741" s="195"/>
      <c r="D741" s="195"/>
      <c r="E741" s="195"/>
      <c r="F741" s="195"/>
      <c r="G741" s="195"/>
      <c r="H741" s="195"/>
      <c r="I741" s="195"/>
    </row>
    <row r="742" ht="18.75" customHeight="1" spans="1:9">
      <c r="A742" s="194" t="s">
        <v>1356</v>
      </c>
      <c r="B742" s="194" t="s">
        <v>95</v>
      </c>
      <c r="C742" s="195"/>
      <c r="D742" s="195"/>
      <c r="E742" s="195"/>
      <c r="F742" s="195"/>
      <c r="G742" s="195"/>
      <c r="H742" s="195"/>
      <c r="I742" s="195"/>
    </row>
    <row r="743" ht="18.75" customHeight="1" spans="1:9">
      <c r="A743" s="194" t="s">
        <v>1357</v>
      </c>
      <c r="B743" s="194" t="s">
        <v>1358</v>
      </c>
      <c r="C743" s="195"/>
      <c r="D743" s="195"/>
      <c r="E743" s="195"/>
      <c r="F743" s="195"/>
      <c r="G743" s="195"/>
      <c r="H743" s="195"/>
      <c r="I743" s="195"/>
    </row>
    <row r="744" ht="18.75" customHeight="1" spans="1:9">
      <c r="A744" s="194" t="s">
        <v>1359</v>
      </c>
      <c r="B744" s="194" t="s">
        <v>1360</v>
      </c>
      <c r="C744" s="195">
        <v>531</v>
      </c>
      <c r="D744" s="195">
        <v>196</v>
      </c>
      <c r="E744" s="195"/>
      <c r="F744" s="195">
        <v>335</v>
      </c>
      <c r="G744" s="195"/>
      <c r="H744" s="195"/>
      <c r="I744" s="195"/>
    </row>
    <row r="745" ht="18.75" customHeight="1" spans="1:9">
      <c r="A745" s="194" t="s">
        <v>1361</v>
      </c>
      <c r="B745" s="194" t="s">
        <v>1362</v>
      </c>
      <c r="C745" s="195">
        <v>531</v>
      </c>
      <c r="D745" s="195">
        <v>196</v>
      </c>
      <c r="E745" s="195"/>
      <c r="F745" s="195">
        <v>335</v>
      </c>
      <c r="G745" s="195"/>
      <c r="H745" s="195"/>
      <c r="I745" s="195"/>
    </row>
    <row r="746" ht="18.75" customHeight="1" spans="1:9">
      <c r="A746" s="194" t="s">
        <v>1363</v>
      </c>
      <c r="B746" s="194" t="s">
        <v>1364</v>
      </c>
      <c r="C746" s="195">
        <v>8262</v>
      </c>
      <c r="D746" s="195">
        <v>3404</v>
      </c>
      <c r="E746" s="195"/>
      <c r="F746" s="195">
        <v>4858</v>
      </c>
      <c r="G746" s="195"/>
      <c r="H746" s="195"/>
      <c r="I746" s="195"/>
    </row>
    <row r="747" ht="18.75" customHeight="1" spans="1:9">
      <c r="A747" s="194" t="s">
        <v>1365</v>
      </c>
      <c r="B747" s="194" t="s">
        <v>1366</v>
      </c>
      <c r="C747" s="195">
        <v>426</v>
      </c>
      <c r="D747" s="195">
        <v>426</v>
      </c>
      <c r="E747" s="195"/>
      <c r="F747" s="195"/>
      <c r="G747" s="195"/>
      <c r="H747" s="195"/>
      <c r="I747" s="195"/>
    </row>
    <row r="748" ht="18.75" customHeight="1" spans="1:9">
      <c r="A748" s="194" t="s">
        <v>1367</v>
      </c>
      <c r="B748" s="194" t="s">
        <v>91</v>
      </c>
      <c r="C748" s="195">
        <v>64</v>
      </c>
      <c r="D748" s="195">
        <v>64</v>
      </c>
      <c r="E748" s="195"/>
      <c r="F748" s="195"/>
      <c r="G748" s="195"/>
      <c r="H748" s="195"/>
      <c r="I748" s="195"/>
    </row>
    <row r="749" ht="18.75" customHeight="1" spans="1:9">
      <c r="A749" s="194" t="s">
        <v>1368</v>
      </c>
      <c r="B749" s="194" t="s">
        <v>93</v>
      </c>
      <c r="C749" s="195">
        <v>195</v>
      </c>
      <c r="D749" s="195">
        <v>195</v>
      </c>
      <c r="E749" s="195"/>
      <c r="F749" s="195"/>
      <c r="G749" s="195"/>
      <c r="H749" s="195"/>
      <c r="I749" s="195"/>
    </row>
    <row r="750" ht="18.75" customHeight="1" spans="1:9">
      <c r="A750" s="194" t="s">
        <v>1369</v>
      </c>
      <c r="B750" s="194" t="s">
        <v>95</v>
      </c>
      <c r="C750" s="195"/>
      <c r="D750" s="195"/>
      <c r="E750" s="195"/>
      <c r="F750" s="195"/>
      <c r="G750" s="195"/>
      <c r="H750" s="195"/>
      <c r="I750" s="195"/>
    </row>
    <row r="751" ht="18.75" customHeight="1" spans="1:9">
      <c r="A751" s="194" t="s">
        <v>1370</v>
      </c>
      <c r="B751" s="194" t="s">
        <v>1371</v>
      </c>
      <c r="C751" s="195"/>
      <c r="D751" s="195"/>
      <c r="E751" s="195"/>
      <c r="F751" s="195"/>
      <c r="G751" s="195"/>
      <c r="H751" s="195"/>
      <c r="I751" s="195"/>
    </row>
    <row r="752" ht="18.75" customHeight="1" spans="1:9">
      <c r="A752" s="194" t="s">
        <v>1372</v>
      </c>
      <c r="B752" s="194" t="s">
        <v>1373</v>
      </c>
      <c r="C752" s="195"/>
      <c r="D752" s="195"/>
      <c r="E752" s="195"/>
      <c r="F752" s="195"/>
      <c r="G752" s="195"/>
      <c r="H752" s="195"/>
      <c r="I752" s="195"/>
    </row>
    <row r="753" ht="18.75" customHeight="1" spans="1:9">
      <c r="A753" s="194" t="s">
        <v>1374</v>
      </c>
      <c r="B753" s="194" t="s">
        <v>1375</v>
      </c>
      <c r="C753" s="195"/>
      <c r="D753" s="195"/>
      <c r="E753" s="195"/>
      <c r="F753" s="195"/>
      <c r="G753" s="195"/>
      <c r="H753" s="195"/>
      <c r="I753" s="195"/>
    </row>
    <row r="754" ht="18.75" customHeight="1" spans="1:9">
      <c r="A754" s="194" t="s">
        <v>1376</v>
      </c>
      <c r="B754" s="194" t="s">
        <v>1377</v>
      </c>
      <c r="C754" s="195"/>
      <c r="D754" s="195"/>
      <c r="E754" s="195"/>
      <c r="F754" s="195"/>
      <c r="G754" s="195"/>
      <c r="H754" s="195"/>
      <c r="I754" s="195"/>
    </row>
    <row r="755" ht="18.75" customHeight="1" spans="1:9">
      <c r="A755" s="194" t="s">
        <v>1378</v>
      </c>
      <c r="B755" s="194" t="s">
        <v>1379</v>
      </c>
      <c r="C755" s="195"/>
      <c r="D755" s="195"/>
      <c r="E755" s="195"/>
      <c r="F755" s="195"/>
      <c r="G755" s="195"/>
      <c r="H755" s="195"/>
      <c r="I755" s="195"/>
    </row>
    <row r="756" ht="18.75" customHeight="1" spans="1:9">
      <c r="A756" s="194" t="s">
        <v>1380</v>
      </c>
      <c r="B756" s="194" t="s">
        <v>1381</v>
      </c>
      <c r="C756" s="195">
        <v>167</v>
      </c>
      <c r="D756" s="195">
        <v>167</v>
      </c>
      <c r="E756" s="195"/>
      <c r="F756" s="195"/>
      <c r="G756" s="195"/>
      <c r="H756" s="195"/>
      <c r="I756" s="195"/>
    </row>
    <row r="757" ht="18.75" customHeight="1" spans="1:9">
      <c r="A757" s="194" t="s">
        <v>1382</v>
      </c>
      <c r="B757" s="194" t="s">
        <v>1383</v>
      </c>
      <c r="C757" s="195"/>
      <c r="D757" s="195"/>
      <c r="E757" s="195"/>
      <c r="F757" s="195"/>
      <c r="G757" s="195"/>
      <c r="H757" s="195"/>
      <c r="I757" s="195"/>
    </row>
    <row r="758" ht="18.75" customHeight="1" spans="1:9">
      <c r="A758" s="194" t="s">
        <v>1384</v>
      </c>
      <c r="B758" s="194" t="s">
        <v>1385</v>
      </c>
      <c r="C758" s="195"/>
      <c r="D758" s="195"/>
      <c r="E758" s="195"/>
      <c r="F758" s="195"/>
      <c r="G758" s="195"/>
      <c r="H758" s="195"/>
      <c r="I758" s="195"/>
    </row>
    <row r="759" ht="18.75" customHeight="1" spans="1:9">
      <c r="A759" s="194" t="s">
        <v>1386</v>
      </c>
      <c r="B759" s="194" t="s">
        <v>1387</v>
      </c>
      <c r="C759" s="195"/>
      <c r="D759" s="195"/>
      <c r="E759" s="195"/>
      <c r="F759" s="195"/>
      <c r="G759" s="195"/>
      <c r="H759" s="195"/>
      <c r="I759" s="195"/>
    </row>
    <row r="760" ht="18.75" customHeight="1" spans="1:9">
      <c r="A760" s="194" t="s">
        <v>1388</v>
      </c>
      <c r="B760" s="194" t="s">
        <v>1389</v>
      </c>
      <c r="C760" s="195"/>
      <c r="D760" s="195"/>
      <c r="E760" s="195"/>
      <c r="F760" s="195"/>
      <c r="G760" s="195"/>
      <c r="H760" s="195"/>
      <c r="I760" s="195"/>
    </row>
    <row r="761" ht="18.75" customHeight="1" spans="1:9">
      <c r="A761" s="194" t="s">
        <v>1390</v>
      </c>
      <c r="B761" s="194" t="s">
        <v>1391</v>
      </c>
      <c r="C761" s="195">
        <v>5036</v>
      </c>
      <c r="D761" s="195">
        <v>2776</v>
      </c>
      <c r="E761" s="195"/>
      <c r="F761" s="195">
        <v>2260</v>
      </c>
      <c r="G761" s="195"/>
      <c r="H761" s="195"/>
      <c r="I761" s="195"/>
    </row>
    <row r="762" ht="18.75" customHeight="1" spans="1:9">
      <c r="A762" s="194" t="s">
        <v>1392</v>
      </c>
      <c r="B762" s="194" t="s">
        <v>1393</v>
      </c>
      <c r="C762" s="195">
        <v>4084</v>
      </c>
      <c r="D762" s="195">
        <v>2676</v>
      </c>
      <c r="E762" s="195"/>
      <c r="F762" s="195">
        <v>1408</v>
      </c>
      <c r="G762" s="195"/>
      <c r="H762" s="195"/>
      <c r="I762" s="195"/>
    </row>
    <row r="763" ht="18.75" customHeight="1" spans="1:9">
      <c r="A763" s="194" t="s">
        <v>1394</v>
      </c>
      <c r="B763" s="194" t="s">
        <v>1395</v>
      </c>
      <c r="C763" s="195">
        <v>952</v>
      </c>
      <c r="D763" s="195">
        <v>100</v>
      </c>
      <c r="E763" s="195"/>
      <c r="F763" s="195">
        <v>852</v>
      </c>
      <c r="G763" s="195"/>
      <c r="H763" s="195"/>
      <c r="I763" s="195"/>
    </row>
    <row r="764" ht="18.75" customHeight="1" spans="1:9">
      <c r="A764" s="194" t="s">
        <v>1396</v>
      </c>
      <c r="B764" s="194" t="s">
        <v>1397</v>
      </c>
      <c r="C764" s="195"/>
      <c r="D764" s="195"/>
      <c r="E764" s="195"/>
      <c r="F764" s="195"/>
      <c r="G764" s="195"/>
      <c r="H764" s="195"/>
      <c r="I764" s="195"/>
    </row>
    <row r="765" ht="18.75" customHeight="1" spans="1:9">
      <c r="A765" s="194" t="s">
        <v>1398</v>
      </c>
      <c r="B765" s="194" t="s">
        <v>1399</v>
      </c>
      <c r="C765" s="195"/>
      <c r="D765" s="195"/>
      <c r="E765" s="195"/>
      <c r="F765" s="195"/>
      <c r="G765" s="195"/>
      <c r="H765" s="195"/>
      <c r="I765" s="195"/>
    </row>
    <row r="766" ht="18.75" customHeight="1" spans="1:9">
      <c r="A766" s="194" t="s">
        <v>1400</v>
      </c>
      <c r="B766" s="194" t="s">
        <v>1401</v>
      </c>
      <c r="C766" s="195"/>
      <c r="D766" s="195"/>
      <c r="E766" s="195"/>
      <c r="F766" s="195"/>
      <c r="G766" s="195"/>
      <c r="H766" s="195"/>
      <c r="I766" s="195"/>
    </row>
    <row r="767" ht="18.75" customHeight="1" spans="1:9">
      <c r="A767" s="194" t="s">
        <v>1402</v>
      </c>
      <c r="B767" s="194" t="s">
        <v>1403</v>
      </c>
      <c r="C767" s="195"/>
      <c r="D767" s="195"/>
      <c r="E767" s="195"/>
      <c r="F767" s="195"/>
      <c r="G767" s="195"/>
      <c r="H767" s="195"/>
      <c r="I767" s="195"/>
    </row>
    <row r="768" ht="18.75" customHeight="1" spans="1:9">
      <c r="A768" s="194" t="s">
        <v>1404</v>
      </c>
      <c r="B768" s="194" t="s">
        <v>1405</v>
      </c>
      <c r="C768" s="195"/>
      <c r="D768" s="195"/>
      <c r="E768" s="195"/>
      <c r="F768" s="195"/>
      <c r="G768" s="195"/>
      <c r="H768" s="195"/>
      <c r="I768" s="195"/>
    </row>
    <row r="769" ht="18.75" customHeight="1" spans="1:9">
      <c r="A769" s="194" t="s">
        <v>1406</v>
      </c>
      <c r="B769" s="194" t="s">
        <v>1407</v>
      </c>
      <c r="C769" s="195"/>
      <c r="D769" s="195"/>
      <c r="E769" s="195"/>
      <c r="F769" s="195"/>
      <c r="G769" s="195"/>
      <c r="H769" s="195"/>
      <c r="I769" s="195"/>
    </row>
    <row r="770" ht="18.75" customHeight="1" spans="1:9">
      <c r="A770" s="194" t="s">
        <v>1408</v>
      </c>
      <c r="B770" s="194" t="s">
        <v>1409</v>
      </c>
      <c r="C770" s="195">
        <v>2705</v>
      </c>
      <c r="D770" s="195">
        <v>112</v>
      </c>
      <c r="E770" s="195"/>
      <c r="F770" s="195">
        <v>2593</v>
      </c>
      <c r="G770" s="195"/>
      <c r="H770" s="195"/>
      <c r="I770" s="195"/>
    </row>
    <row r="771" ht="18.75" customHeight="1" spans="1:9">
      <c r="A771" s="194" t="s">
        <v>1410</v>
      </c>
      <c r="B771" s="194" t="s">
        <v>1411</v>
      </c>
      <c r="C771" s="195">
        <v>113</v>
      </c>
      <c r="D771" s="195">
        <v>112</v>
      </c>
      <c r="E771" s="195"/>
      <c r="F771" s="195">
        <v>1</v>
      </c>
      <c r="G771" s="195"/>
      <c r="H771" s="195"/>
      <c r="I771" s="195"/>
    </row>
    <row r="772" ht="18.75" customHeight="1" spans="1:9">
      <c r="A772" s="194" t="s">
        <v>1412</v>
      </c>
      <c r="B772" s="194" t="s">
        <v>1413</v>
      </c>
      <c r="C772" s="195">
        <v>373</v>
      </c>
      <c r="D772" s="195"/>
      <c r="E772" s="195"/>
      <c r="F772" s="195">
        <v>373</v>
      </c>
      <c r="G772" s="195"/>
      <c r="H772" s="195"/>
      <c r="I772" s="195"/>
    </row>
    <row r="773" ht="18.75" customHeight="1" spans="1:9">
      <c r="A773" s="194" t="s">
        <v>1414</v>
      </c>
      <c r="B773" s="194" t="s">
        <v>1415</v>
      </c>
      <c r="C773" s="195"/>
      <c r="D773" s="195"/>
      <c r="E773" s="195"/>
      <c r="F773" s="195"/>
      <c r="G773" s="195"/>
      <c r="H773" s="195"/>
      <c r="I773" s="195"/>
    </row>
    <row r="774" ht="18.75" customHeight="1" spans="1:9">
      <c r="A774" s="194" t="s">
        <v>1416</v>
      </c>
      <c r="B774" s="194" t="s">
        <v>1417</v>
      </c>
      <c r="C774" s="195"/>
      <c r="D774" s="195"/>
      <c r="E774" s="195"/>
      <c r="F774" s="195"/>
      <c r="G774" s="195"/>
      <c r="H774" s="195"/>
      <c r="I774" s="195"/>
    </row>
    <row r="775" ht="18.75" customHeight="1" spans="1:9">
      <c r="A775" s="194" t="s">
        <v>1418</v>
      </c>
      <c r="B775" s="194" t="s">
        <v>1419</v>
      </c>
      <c r="C775" s="195">
        <v>1962</v>
      </c>
      <c r="D775" s="195"/>
      <c r="E775" s="195"/>
      <c r="F775" s="195">
        <v>1962</v>
      </c>
      <c r="G775" s="195"/>
      <c r="H775" s="195"/>
      <c r="I775" s="195"/>
    </row>
    <row r="776" ht="18.75" customHeight="1" spans="1:9">
      <c r="A776" s="194" t="s">
        <v>1420</v>
      </c>
      <c r="B776" s="194" t="s">
        <v>1421</v>
      </c>
      <c r="C776" s="195">
        <v>257</v>
      </c>
      <c r="D776" s="195"/>
      <c r="E776" s="195"/>
      <c r="F776" s="195">
        <v>257</v>
      </c>
      <c r="G776" s="195"/>
      <c r="H776" s="195"/>
      <c r="I776" s="195"/>
    </row>
    <row r="777" ht="18.75" customHeight="1" spans="1:9">
      <c r="A777" s="194" t="s">
        <v>1422</v>
      </c>
      <c r="B777" s="194" t="s">
        <v>1423</v>
      </c>
      <c r="C777" s="195">
        <v>95</v>
      </c>
      <c r="D777" s="195">
        <v>90</v>
      </c>
      <c r="E777" s="195"/>
      <c r="F777" s="195">
        <v>5</v>
      </c>
      <c r="G777" s="195"/>
      <c r="H777" s="195"/>
      <c r="I777" s="195"/>
    </row>
    <row r="778" ht="18.75" customHeight="1" spans="1:9">
      <c r="A778" s="194" t="s">
        <v>1424</v>
      </c>
      <c r="B778" s="194" t="s">
        <v>1425</v>
      </c>
      <c r="C778" s="195">
        <v>47</v>
      </c>
      <c r="D778" s="195">
        <v>47</v>
      </c>
      <c r="E778" s="195"/>
      <c r="F778" s="195"/>
      <c r="G778" s="195"/>
      <c r="H778" s="195"/>
      <c r="I778" s="195"/>
    </row>
    <row r="779" ht="18.75" customHeight="1" spans="1:9">
      <c r="A779" s="194" t="s">
        <v>1426</v>
      </c>
      <c r="B779" s="194" t="s">
        <v>1427</v>
      </c>
      <c r="C779" s="195">
        <v>3</v>
      </c>
      <c r="D779" s="195">
        <v>3</v>
      </c>
      <c r="E779" s="195"/>
      <c r="F779" s="195"/>
      <c r="G779" s="195"/>
      <c r="H779" s="195"/>
      <c r="I779" s="195"/>
    </row>
    <row r="780" ht="18.75" customHeight="1" spans="1:9">
      <c r="A780" s="194" t="s">
        <v>1428</v>
      </c>
      <c r="B780" s="194" t="s">
        <v>1429</v>
      </c>
      <c r="C780" s="195"/>
      <c r="D780" s="195"/>
      <c r="E780" s="195"/>
      <c r="F780" s="195"/>
      <c r="G780" s="195"/>
      <c r="H780" s="195"/>
      <c r="I780" s="195"/>
    </row>
    <row r="781" ht="18.75" customHeight="1" spans="1:9">
      <c r="A781" s="194" t="s">
        <v>1430</v>
      </c>
      <c r="B781" s="194" t="s">
        <v>1431</v>
      </c>
      <c r="C781" s="195"/>
      <c r="D781" s="195"/>
      <c r="E781" s="195"/>
      <c r="F781" s="195"/>
      <c r="G781" s="195"/>
      <c r="H781" s="195"/>
      <c r="I781" s="195"/>
    </row>
    <row r="782" ht="18.75" customHeight="1" spans="1:9">
      <c r="A782" s="194" t="s">
        <v>1432</v>
      </c>
      <c r="B782" s="194" t="s">
        <v>1433</v>
      </c>
      <c r="C782" s="195">
        <v>5</v>
      </c>
      <c r="D782" s="195"/>
      <c r="E782" s="195"/>
      <c r="F782" s="195">
        <v>5</v>
      </c>
      <c r="G782" s="195"/>
      <c r="H782" s="195"/>
      <c r="I782" s="195"/>
    </row>
    <row r="783" ht="18.75" customHeight="1" spans="1:9">
      <c r="A783" s="194" t="s">
        <v>1434</v>
      </c>
      <c r="B783" s="194" t="s">
        <v>1435</v>
      </c>
      <c r="C783" s="195">
        <v>40</v>
      </c>
      <c r="D783" s="195">
        <v>40</v>
      </c>
      <c r="E783" s="195"/>
      <c r="F783" s="195"/>
      <c r="G783" s="195"/>
      <c r="H783" s="195"/>
      <c r="I783" s="195"/>
    </row>
    <row r="784" ht="18.75" customHeight="1" spans="1:9">
      <c r="A784" s="194" t="s">
        <v>1436</v>
      </c>
      <c r="B784" s="194" t="s">
        <v>1437</v>
      </c>
      <c r="C784" s="195"/>
      <c r="D784" s="195"/>
      <c r="E784" s="195"/>
      <c r="F784" s="195"/>
      <c r="G784" s="195"/>
      <c r="H784" s="195"/>
      <c r="I784" s="195"/>
    </row>
    <row r="785" ht="18.75" customHeight="1" spans="1:9">
      <c r="A785" s="194" t="s">
        <v>1438</v>
      </c>
      <c r="B785" s="194" t="s">
        <v>1439</v>
      </c>
      <c r="C785" s="195"/>
      <c r="D785" s="195"/>
      <c r="E785" s="195"/>
      <c r="F785" s="195"/>
      <c r="G785" s="195"/>
      <c r="H785" s="195"/>
      <c r="I785" s="195"/>
    </row>
    <row r="786" ht="18.75" customHeight="1" spans="1:9">
      <c r="A786" s="194" t="s">
        <v>1440</v>
      </c>
      <c r="B786" s="194" t="s">
        <v>1441</v>
      </c>
      <c r="C786" s="195"/>
      <c r="D786" s="195"/>
      <c r="E786" s="195"/>
      <c r="F786" s="195"/>
      <c r="G786" s="195"/>
      <c r="H786" s="195"/>
      <c r="I786" s="195"/>
    </row>
    <row r="787" ht="18.75" customHeight="1" spans="1:9">
      <c r="A787" s="194" t="s">
        <v>1442</v>
      </c>
      <c r="B787" s="194" t="s">
        <v>1443</v>
      </c>
      <c r="C787" s="195"/>
      <c r="D787" s="195"/>
      <c r="E787" s="195"/>
      <c r="F787" s="195"/>
      <c r="G787" s="195"/>
      <c r="H787" s="195"/>
      <c r="I787" s="195"/>
    </row>
    <row r="788" ht="18.75" customHeight="1" spans="1:9">
      <c r="A788" s="194" t="s">
        <v>1444</v>
      </c>
      <c r="B788" s="194" t="s">
        <v>1445</v>
      </c>
      <c r="C788" s="195"/>
      <c r="D788" s="195"/>
      <c r="E788" s="195"/>
      <c r="F788" s="195"/>
      <c r="G788" s="195"/>
      <c r="H788" s="195"/>
      <c r="I788" s="195"/>
    </row>
    <row r="789" ht="18.75" customHeight="1" spans="1:9">
      <c r="A789" s="194" t="s">
        <v>1446</v>
      </c>
      <c r="B789" s="194" t="s">
        <v>1447</v>
      </c>
      <c r="C789" s="195"/>
      <c r="D789" s="195"/>
      <c r="E789" s="195"/>
      <c r="F789" s="195"/>
      <c r="G789" s="195"/>
      <c r="H789" s="195"/>
      <c r="I789" s="195"/>
    </row>
    <row r="790" ht="18.75" customHeight="1" spans="1:9">
      <c r="A790" s="194" t="s">
        <v>1448</v>
      </c>
      <c r="B790" s="194" t="s">
        <v>1449</v>
      </c>
      <c r="C790" s="195"/>
      <c r="D790" s="195"/>
      <c r="E790" s="195"/>
      <c r="F790" s="195"/>
      <c r="G790" s="195"/>
      <c r="H790" s="195"/>
      <c r="I790" s="195"/>
    </row>
    <row r="791" ht="18.75" customHeight="1" spans="1:9">
      <c r="A791" s="194" t="s">
        <v>1450</v>
      </c>
      <c r="B791" s="194" t="s">
        <v>1449</v>
      </c>
      <c r="C791" s="195"/>
      <c r="D791" s="195"/>
      <c r="E791" s="195"/>
      <c r="F791" s="195"/>
      <c r="G791" s="195"/>
      <c r="H791" s="195"/>
      <c r="I791" s="195"/>
    </row>
    <row r="792" ht="18.75" customHeight="1" spans="1:9">
      <c r="A792" s="194" t="s">
        <v>1451</v>
      </c>
      <c r="B792" s="194" t="s">
        <v>1452</v>
      </c>
      <c r="C792" s="195"/>
      <c r="D792" s="195"/>
      <c r="E792" s="195"/>
      <c r="F792" s="195"/>
      <c r="G792" s="195"/>
      <c r="H792" s="195"/>
      <c r="I792" s="195"/>
    </row>
    <row r="793" ht="18.75" customHeight="1" spans="1:9">
      <c r="A793" s="194" t="s">
        <v>1453</v>
      </c>
      <c r="B793" s="194" t="s">
        <v>1452</v>
      </c>
      <c r="C793" s="195"/>
      <c r="D793" s="195"/>
      <c r="E793" s="195"/>
      <c r="F793" s="195"/>
      <c r="G793" s="195"/>
      <c r="H793" s="195"/>
      <c r="I793" s="195"/>
    </row>
    <row r="794" ht="18.75" customHeight="1" spans="1:9">
      <c r="A794" s="194" t="s">
        <v>1454</v>
      </c>
      <c r="B794" s="194" t="s">
        <v>1455</v>
      </c>
      <c r="C794" s="195"/>
      <c r="D794" s="195"/>
      <c r="E794" s="195"/>
      <c r="F794" s="195"/>
      <c r="G794" s="195"/>
      <c r="H794" s="195"/>
      <c r="I794" s="195"/>
    </row>
    <row r="795" ht="18.75" customHeight="1" spans="1:9">
      <c r="A795" s="194" t="s">
        <v>1456</v>
      </c>
      <c r="B795" s="194" t="s">
        <v>1457</v>
      </c>
      <c r="C795" s="195"/>
      <c r="D795" s="195"/>
      <c r="E795" s="195"/>
      <c r="F795" s="195"/>
      <c r="G795" s="195"/>
      <c r="H795" s="195"/>
      <c r="I795" s="195"/>
    </row>
    <row r="796" ht="18.75" customHeight="1" spans="1:9">
      <c r="A796" s="194" t="s">
        <v>1458</v>
      </c>
      <c r="B796" s="194" t="s">
        <v>1459</v>
      </c>
      <c r="C796" s="195"/>
      <c r="D796" s="195"/>
      <c r="E796" s="195"/>
      <c r="F796" s="195"/>
      <c r="G796" s="195"/>
      <c r="H796" s="195"/>
      <c r="I796" s="195"/>
    </row>
    <row r="797" ht="18.75" customHeight="1" spans="1:9">
      <c r="A797" s="194" t="s">
        <v>1460</v>
      </c>
      <c r="B797" s="194" t="s">
        <v>1461</v>
      </c>
      <c r="C797" s="195"/>
      <c r="D797" s="195"/>
      <c r="E797" s="195"/>
      <c r="F797" s="195"/>
      <c r="G797" s="195"/>
      <c r="H797" s="195"/>
      <c r="I797" s="195"/>
    </row>
    <row r="798" ht="18.75" customHeight="1" spans="1:9">
      <c r="A798" s="194" t="s">
        <v>1462</v>
      </c>
      <c r="B798" s="194" t="s">
        <v>1463</v>
      </c>
      <c r="C798" s="195"/>
      <c r="D798" s="195"/>
      <c r="E798" s="195"/>
      <c r="F798" s="195"/>
      <c r="G798" s="195"/>
      <c r="H798" s="195"/>
      <c r="I798" s="195"/>
    </row>
    <row r="799" ht="18.75" customHeight="1" spans="1:9">
      <c r="A799" s="194" t="s">
        <v>1464</v>
      </c>
      <c r="B799" s="194" t="s">
        <v>1465</v>
      </c>
      <c r="C799" s="195"/>
      <c r="D799" s="195"/>
      <c r="E799" s="195"/>
      <c r="F799" s="195"/>
      <c r="G799" s="195"/>
      <c r="H799" s="195"/>
      <c r="I799" s="195"/>
    </row>
    <row r="800" ht="18.75" customHeight="1" spans="1:9">
      <c r="A800" s="194" t="s">
        <v>1466</v>
      </c>
      <c r="B800" s="194" t="s">
        <v>1467</v>
      </c>
      <c r="C800" s="195"/>
      <c r="D800" s="195"/>
      <c r="E800" s="195"/>
      <c r="F800" s="195"/>
      <c r="G800" s="195"/>
      <c r="H800" s="195"/>
      <c r="I800" s="195"/>
    </row>
    <row r="801" ht="18.75" customHeight="1" spans="1:9">
      <c r="A801" s="194" t="s">
        <v>1468</v>
      </c>
      <c r="B801" s="194" t="s">
        <v>1469</v>
      </c>
      <c r="C801" s="195"/>
      <c r="D801" s="195"/>
      <c r="E801" s="195"/>
      <c r="F801" s="195"/>
      <c r="G801" s="195"/>
      <c r="H801" s="195"/>
      <c r="I801" s="195"/>
    </row>
    <row r="802" ht="18.75" customHeight="1" spans="1:9">
      <c r="A802" s="194" t="s">
        <v>1470</v>
      </c>
      <c r="B802" s="194" t="s">
        <v>1471</v>
      </c>
      <c r="C802" s="195"/>
      <c r="D802" s="195"/>
      <c r="E802" s="195"/>
      <c r="F802" s="195"/>
      <c r="G802" s="195"/>
      <c r="H802" s="195"/>
      <c r="I802" s="195"/>
    </row>
    <row r="803" ht="18.75" customHeight="1" spans="1:9">
      <c r="A803" s="194" t="s">
        <v>1472</v>
      </c>
      <c r="B803" s="194" t="s">
        <v>91</v>
      </c>
      <c r="C803" s="195"/>
      <c r="D803" s="195"/>
      <c r="E803" s="195"/>
      <c r="F803" s="195"/>
      <c r="G803" s="195"/>
      <c r="H803" s="195"/>
      <c r="I803" s="195"/>
    </row>
    <row r="804" ht="18.75" customHeight="1" spans="1:9">
      <c r="A804" s="194" t="s">
        <v>1473</v>
      </c>
      <c r="B804" s="194" t="s">
        <v>93</v>
      </c>
      <c r="C804" s="195"/>
      <c r="D804" s="195"/>
      <c r="E804" s="195"/>
      <c r="F804" s="195"/>
      <c r="G804" s="195"/>
      <c r="H804" s="195"/>
      <c r="I804" s="195"/>
    </row>
    <row r="805" ht="18.75" customHeight="1" spans="1:9">
      <c r="A805" s="194" t="s">
        <v>1474</v>
      </c>
      <c r="B805" s="194" t="s">
        <v>95</v>
      </c>
      <c r="C805" s="195"/>
      <c r="D805" s="195"/>
      <c r="E805" s="195"/>
      <c r="F805" s="195"/>
      <c r="G805" s="195"/>
      <c r="H805" s="195"/>
      <c r="I805" s="195"/>
    </row>
    <row r="806" ht="18.75" customHeight="1" spans="1:9">
      <c r="A806" s="194" t="s">
        <v>1475</v>
      </c>
      <c r="B806" s="194" t="s">
        <v>1476</v>
      </c>
      <c r="C806" s="195"/>
      <c r="D806" s="195"/>
      <c r="E806" s="195"/>
      <c r="F806" s="195"/>
      <c r="G806" s="195"/>
      <c r="H806" s="195"/>
      <c r="I806" s="195"/>
    </row>
    <row r="807" ht="18.75" customHeight="1" spans="1:9">
      <c r="A807" s="194" t="s">
        <v>1477</v>
      </c>
      <c r="B807" s="194" t="s">
        <v>1478</v>
      </c>
      <c r="C807" s="195"/>
      <c r="D807" s="195"/>
      <c r="E807" s="195"/>
      <c r="F807" s="195"/>
      <c r="G807" s="195"/>
      <c r="H807" s="195"/>
      <c r="I807" s="195"/>
    </row>
    <row r="808" ht="18.75" customHeight="1" spans="1:9">
      <c r="A808" s="194" t="s">
        <v>1479</v>
      </c>
      <c r="B808" s="194" t="s">
        <v>1480</v>
      </c>
      <c r="C808" s="195"/>
      <c r="D808" s="195"/>
      <c r="E808" s="195"/>
      <c r="F808" s="195"/>
      <c r="G808" s="195"/>
      <c r="H808" s="195"/>
      <c r="I808" s="195"/>
    </row>
    <row r="809" ht="18.75" customHeight="1" spans="1:9">
      <c r="A809" s="194" t="s">
        <v>1481</v>
      </c>
      <c r="B809" s="194" t="s">
        <v>190</v>
      </c>
      <c r="C809" s="195"/>
      <c r="D809" s="195"/>
      <c r="E809" s="195"/>
      <c r="F809" s="195"/>
      <c r="G809" s="195"/>
      <c r="H809" s="195"/>
      <c r="I809" s="195"/>
    </row>
    <row r="810" ht="18.75" customHeight="1" spans="1:9">
      <c r="A810" s="194" t="s">
        <v>1482</v>
      </c>
      <c r="B810" s="194" t="s">
        <v>1483</v>
      </c>
      <c r="C810" s="195"/>
      <c r="D810" s="195"/>
      <c r="E810" s="195"/>
      <c r="F810" s="195"/>
      <c r="G810" s="195"/>
      <c r="H810" s="195"/>
      <c r="I810" s="195"/>
    </row>
    <row r="811" ht="18.75" customHeight="1" spans="1:9">
      <c r="A811" s="194" t="s">
        <v>1484</v>
      </c>
      <c r="B811" s="194" t="s">
        <v>109</v>
      </c>
      <c r="C811" s="195"/>
      <c r="D811" s="195"/>
      <c r="E811" s="195"/>
      <c r="F811" s="195"/>
      <c r="G811" s="195"/>
      <c r="H811" s="195"/>
      <c r="I811" s="195"/>
    </row>
    <row r="812" ht="18.75" customHeight="1" spans="1:9">
      <c r="A812" s="194" t="s">
        <v>1485</v>
      </c>
      <c r="B812" s="194" t="s">
        <v>1486</v>
      </c>
      <c r="C812" s="195"/>
      <c r="D812" s="195"/>
      <c r="E812" s="195"/>
      <c r="F812" s="195"/>
      <c r="G812" s="195"/>
      <c r="H812" s="195"/>
      <c r="I812" s="195"/>
    </row>
    <row r="813" ht="18.75" customHeight="1" spans="1:9">
      <c r="A813" s="194" t="s">
        <v>1487</v>
      </c>
      <c r="B813" s="194" t="s">
        <v>1488</v>
      </c>
      <c r="C813" s="195"/>
      <c r="D813" s="195"/>
      <c r="E813" s="195"/>
      <c r="F813" s="195"/>
      <c r="G813" s="195"/>
      <c r="H813" s="195"/>
      <c r="I813" s="195"/>
    </row>
    <row r="814" ht="18.75" customHeight="1" spans="1:9">
      <c r="A814" s="194" t="s">
        <v>1489</v>
      </c>
      <c r="B814" s="194" t="s">
        <v>1490</v>
      </c>
      <c r="C814" s="195"/>
      <c r="D814" s="195"/>
      <c r="E814" s="195"/>
      <c r="F814" s="195"/>
      <c r="G814" s="195"/>
      <c r="H814" s="195"/>
      <c r="I814" s="195"/>
    </row>
    <row r="815" ht="18.75" customHeight="1" spans="1:9">
      <c r="A815" s="194" t="s">
        <v>1491</v>
      </c>
      <c r="B815" s="194" t="s">
        <v>1492</v>
      </c>
      <c r="C815" s="195">
        <v>9270</v>
      </c>
      <c r="D815" s="195">
        <v>7195</v>
      </c>
      <c r="E815" s="195"/>
      <c r="F815" s="195">
        <v>2075</v>
      </c>
      <c r="G815" s="195"/>
      <c r="H815" s="195"/>
      <c r="I815" s="195"/>
    </row>
    <row r="816" ht="18.75" customHeight="1" spans="1:9">
      <c r="A816" s="194" t="s">
        <v>1493</v>
      </c>
      <c r="B816" s="194" t="s">
        <v>1494</v>
      </c>
      <c r="C816" s="195">
        <v>1579</v>
      </c>
      <c r="D816" s="195">
        <v>1214</v>
      </c>
      <c r="E816" s="195"/>
      <c r="F816" s="195">
        <v>365</v>
      </c>
      <c r="G816" s="195"/>
      <c r="H816" s="195"/>
      <c r="I816" s="195"/>
    </row>
    <row r="817" ht="18.75" customHeight="1" spans="1:9">
      <c r="A817" s="194" t="s">
        <v>1495</v>
      </c>
      <c r="B817" s="194" t="s">
        <v>91</v>
      </c>
      <c r="C817" s="195">
        <v>124</v>
      </c>
      <c r="D817" s="195">
        <v>124</v>
      </c>
      <c r="E817" s="195"/>
      <c r="F817" s="195"/>
      <c r="G817" s="195"/>
      <c r="H817" s="195"/>
      <c r="I817" s="195"/>
    </row>
    <row r="818" ht="18.75" customHeight="1" spans="1:9">
      <c r="A818" s="194" t="s">
        <v>1496</v>
      </c>
      <c r="B818" s="194" t="s">
        <v>93</v>
      </c>
      <c r="C818" s="195">
        <v>395</v>
      </c>
      <c r="D818" s="195">
        <v>30</v>
      </c>
      <c r="E818" s="195"/>
      <c r="F818" s="195">
        <v>365</v>
      </c>
      <c r="G818" s="195"/>
      <c r="H818" s="195"/>
      <c r="I818" s="195"/>
    </row>
    <row r="819" ht="18.75" customHeight="1" spans="1:9">
      <c r="A819" s="194" t="s">
        <v>1497</v>
      </c>
      <c r="B819" s="194" t="s">
        <v>95</v>
      </c>
      <c r="C819" s="195"/>
      <c r="D819" s="195"/>
      <c r="E819" s="195"/>
      <c r="F819" s="195"/>
      <c r="G819" s="195"/>
      <c r="H819" s="195"/>
      <c r="I819" s="195"/>
    </row>
    <row r="820" ht="18.75" customHeight="1" spans="1:9">
      <c r="A820" s="194" t="s">
        <v>1498</v>
      </c>
      <c r="B820" s="194" t="s">
        <v>1499</v>
      </c>
      <c r="C820" s="195">
        <v>729</v>
      </c>
      <c r="D820" s="195">
        <v>729</v>
      </c>
      <c r="E820" s="195"/>
      <c r="F820" s="195"/>
      <c r="G820" s="195"/>
      <c r="H820" s="195"/>
      <c r="I820" s="195"/>
    </row>
    <row r="821" ht="18.75" customHeight="1" spans="1:9">
      <c r="A821" s="194" t="s">
        <v>1500</v>
      </c>
      <c r="B821" s="194" t="s">
        <v>1501</v>
      </c>
      <c r="C821" s="195"/>
      <c r="D821" s="195"/>
      <c r="E821" s="195"/>
      <c r="F821" s="195"/>
      <c r="G821" s="195"/>
      <c r="H821" s="195"/>
      <c r="I821" s="195"/>
    </row>
    <row r="822" ht="18.75" customHeight="1" spans="1:9">
      <c r="A822" s="194" t="s">
        <v>1502</v>
      </c>
      <c r="B822" s="194" t="s">
        <v>1503</v>
      </c>
      <c r="C822" s="195"/>
      <c r="D822" s="195"/>
      <c r="E822" s="195"/>
      <c r="F822" s="195"/>
      <c r="G822" s="195"/>
      <c r="H822" s="195"/>
      <c r="I822" s="195"/>
    </row>
    <row r="823" ht="18.75" customHeight="1" spans="1:9">
      <c r="A823" s="194" t="s">
        <v>1504</v>
      </c>
      <c r="B823" s="194" t="s">
        <v>1505</v>
      </c>
      <c r="C823" s="195"/>
      <c r="D823" s="195"/>
      <c r="E823" s="195"/>
      <c r="F823" s="195"/>
      <c r="G823" s="195"/>
      <c r="H823" s="195"/>
      <c r="I823" s="195"/>
    </row>
    <row r="824" ht="18.75" customHeight="1" spans="1:9">
      <c r="A824" s="194" t="s">
        <v>1506</v>
      </c>
      <c r="B824" s="194" t="s">
        <v>1507</v>
      </c>
      <c r="C824" s="195"/>
      <c r="D824" s="195"/>
      <c r="E824" s="195"/>
      <c r="F824" s="195"/>
      <c r="G824" s="195"/>
      <c r="H824" s="195"/>
      <c r="I824" s="195"/>
    </row>
    <row r="825" ht="18.75" customHeight="1" spans="1:9">
      <c r="A825" s="194" t="s">
        <v>1508</v>
      </c>
      <c r="B825" s="194" t="s">
        <v>1509</v>
      </c>
      <c r="C825" s="195"/>
      <c r="D825" s="195"/>
      <c r="E825" s="195"/>
      <c r="F825" s="195"/>
      <c r="G825" s="195"/>
      <c r="H825" s="195"/>
      <c r="I825" s="195"/>
    </row>
    <row r="826" ht="18.75" customHeight="1" spans="1:9">
      <c r="A826" s="194" t="s">
        <v>1510</v>
      </c>
      <c r="B826" s="194" t="s">
        <v>1511</v>
      </c>
      <c r="C826" s="195">
        <v>331</v>
      </c>
      <c r="D826" s="195">
        <v>331</v>
      </c>
      <c r="E826" s="195"/>
      <c r="F826" s="195"/>
      <c r="G826" s="195"/>
      <c r="H826" s="195"/>
      <c r="I826" s="195"/>
    </row>
    <row r="827" ht="18.75" customHeight="1" spans="1:9">
      <c r="A827" s="194" t="s">
        <v>1512</v>
      </c>
      <c r="B827" s="194" t="s">
        <v>1513</v>
      </c>
      <c r="C827" s="195"/>
      <c r="D827" s="195"/>
      <c r="E827" s="195"/>
      <c r="F827" s="195"/>
      <c r="G827" s="195"/>
      <c r="H827" s="195"/>
      <c r="I827" s="195"/>
    </row>
    <row r="828" ht="18.75" customHeight="1" spans="1:9">
      <c r="A828" s="194" t="s">
        <v>1514</v>
      </c>
      <c r="B828" s="194" t="s">
        <v>1513</v>
      </c>
      <c r="C828" s="195"/>
      <c r="D828" s="195"/>
      <c r="E828" s="195"/>
      <c r="F828" s="195"/>
      <c r="G828" s="195"/>
      <c r="H828" s="195"/>
      <c r="I828" s="195"/>
    </row>
    <row r="829" ht="18.75" customHeight="1" spans="1:9">
      <c r="A829" s="194" t="s">
        <v>1515</v>
      </c>
      <c r="B829" s="194" t="s">
        <v>1516</v>
      </c>
      <c r="C829" s="195">
        <v>7014</v>
      </c>
      <c r="D829" s="195">
        <v>5304</v>
      </c>
      <c r="E829" s="195"/>
      <c r="F829" s="195">
        <v>1710</v>
      </c>
      <c r="G829" s="195"/>
      <c r="H829" s="195"/>
      <c r="I829" s="195"/>
    </row>
    <row r="830" ht="18.75" customHeight="1" spans="1:9">
      <c r="A830" s="194" t="s">
        <v>1517</v>
      </c>
      <c r="B830" s="194" t="s">
        <v>1518</v>
      </c>
      <c r="C830" s="195">
        <v>6124</v>
      </c>
      <c r="D830" s="195">
        <v>4414</v>
      </c>
      <c r="E830" s="195"/>
      <c r="F830" s="195">
        <v>1710</v>
      </c>
      <c r="G830" s="195"/>
      <c r="H830" s="195"/>
      <c r="I830" s="195"/>
    </row>
    <row r="831" ht="18.75" customHeight="1" spans="1:9">
      <c r="A831" s="194" t="s">
        <v>1519</v>
      </c>
      <c r="B831" s="194" t="s">
        <v>1520</v>
      </c>
      <c r="C831" s="195">
        <v>890</v>
      </c>
      <c r="D831" s="195">
        <v>890</v>
      </c>
      <c r="E831" s="195"/>
      <c r="F831" s="195"/>
      <c r="G831" s="195"/>
      <c r="H831" s="195"/>
      <c r="I831" s="195"/>
    </row>
    <row r="832" ht="18.75" customHeight="1" spans="1:9">
      <c r="A832" s="194" t="s">
        <v>1521</v>
      </c>
      <c r="B832" s="194" t="s">
        <v>1522</v>
      </c>
      <c r="C832" s="195">
        <v>377</v>
      </c>
      <c r="D832" s="195">
        <v>377</v>
      </c>
      <c r="E832" s="195"/>
      <c r="F832" s="195"/>
      <c r="G832" s="195"/>
      <c r="H832" s="195"/>
      <c r="I832" s="195"/>
    </row>
    <row r="833" ht="18.75" customHeight="1" spans="1:9">
      <c r="A833" s="194" t="s">
        <v>1523</v>
      </c>
      <c r="B833" s="194" t="s">
        <v>1524</v>
      </c>
      <c r="C833" s="195">
        <v>377</v>
      </c>
      <c r="D833" s="195">
        <v>377</v>
      </c>
      <c r="E833" s="195"/>
      <c r="F833" s="195"/>
      <c r="G833" s="195"/>
      <c r="H833" s="195"/>
      <c r="I833" s="195"/>
    </row>
    <row r="834" ht="18.75" customHeight="1" spans="1:9">
      <c r="A834" s="194" t="s">
        <v>1525</v>
      </c>
      <c r="B834" s="194" t="s">
        <v>1526</v>
      </c>
      <c r="C834" s="195"/>
      <c r="D834" s="195"/>
      <c r="E834" s="195"/>
      <c r="F834" s="195"/>
      <c r="G834" s="195"/>
      <c r="H834" s="195"/>
      <c r="I834" s="195"/>
    </row>
    <row r="835" ht="18.75" customHeight="1" spans="1:9">
      <c r="A835" s="194" t="s">
        <v>1527</v>
      </c>
      <c r="B835" s="194" t="s">
        <v>1528</v>
      </c>
      <c r="C835" s="195"/>
      <c r="D835" s="195"/>
      <c r="E835" s="195"/>
      <c r="F835" s="195"/>
      <c r="G835" s="195"/>
      <c r="H835" s="195"/>
      <c r="I835" s="195"/>
    </row>
    <row r="836" ht="18.75" customHeight="1" spans="1:9">
      <c r="A836" s="194" t="s">
        <v>1529</v>
      </c>
      <c r="B836" s="194" t="s">
        <v>1530</v>
      </c>
      <c r="C836" s="195">
        <v>300</v>
      </c>
      <c r="D836" s="195">
        <v>300</v>
      </c>
      <c r="E836" s="195"/>
      <c r="F836" s="195"/>
      <c r="G836" s="195"/>
      <c r="H836" s="195"/>
      <c r="I836" s="195"/>
    </row>
    <row r="837" ht="18.75" customHeight="1" spans="1:9">
      <c r="A837" s="194" t="s">
        <v>1531</v>
      </c>
      <c r="B837" s="194" t="s">
        <v>1532</v>
      </c>
      <c r="C837" s="195">
        <v>300</v>
      </c>
      <c r="D837" s="195">
        <v>300</v>
      </c>
      <c r="E837" s="195"/>
      <c r="F837" s="195"/>
      <c r="G837" s="195"/>
      <c r="H837" s="195"/>
      <c r="I837" s="195"/>
    </row>
    <row r="838" ht="18.75" customHeight="1" spans="1:9">
      <c r="A838" s="194" t="s">
        <v>1533</v>
      </c>
      <c r="B838" s="194" t="s">
        <v>1534</v>
      </c>
      <c r="C838" s="195">
        <v>23867</v>
      </c>
      <c r="D838" s="195">
        <v>14524</v>
      </c>
      <c r="E838" s="195">
        <v>1233</v>
      </c>
      <c r="F838" s="195">
        <v>8110</v>
      </c>
      <c r="G838" s="195"/>
      <c r="H838" s="195"/>
      <c r="I838" s="195"/>
    </row>
    <row r="839" ht="18.75" customHeight="1" spans="1:9">
      <c r="A839" s="194" t="s">
        <v>1535</v>
      </c>
      <c r="B839" s="194" t="s">
        <v>1536</v>
      </c>
      <c r="C839" s="195">
        <v>12769</v>
      </c>
      <c r="D839" s="195">
        <v>7215</v>
      </c>
      <c r="E839" s="195"/>
      <c r="F839" s="195">
        <v>5554</v>
      </c>
      <c r="G839" s="195"/>
      <c r="H839" s="195"/>
      <c r="I839" s="195"/>
    </row>
    <row r="840" ht="18.75" customHeight="1" spans="1:9">
      <c r="A840" s="194" t="s">
        <v>1537</v>
      </c>
      <c r="B840" s="194" t="s">
        <v>91</v>
      </c>
      <c r="C840" s="195">
        <v>329</v>
      </c>
      <c r="D840" s="195">
        <v>329</v>
      </c>
      <c r="E840" s="195"/>
      <c r="F840" s="195"/>
      <c r="G840" s="195"/>
      <c r="H840" s="195"/>
      <c r="I840" s="195"/>
    </row>
    <row r="841" ht="18.75" customHeight="1" spans="1:9">
      <c r="A841" s="194" t="s">
        <v>1538</v>
      </c>
      <c r="B841" s="194" t="s">
        <v>93</v>
      </c>
      <c r="C841" s="195">
        <v>15</v>
      </c>
      <c r="D841" s="195">
        <v>15</v>
      </c>
      <c r="E841" s="195"/>
      <c r="F841" s="195"/>
      <c r="G841" s="195"/>
      <c r="H841" s="195"/>
      <c r="I841" s="195"/>
    </row>
    <row r="842" ht="18.75" customHeight="1" spans="1:9">
      <c r="A842" s="194" t="s">
        <v>1539</v>
      </c>
      <c r="B842" s="194" t="s">
        <v>95</v>
      </c>
      <c r="C842" s="195"/>
      <c r="D842" s="195"/>
      <c r="E842" s="195"/>
      <c r="F842" s="195"/>
      <c r="G842" s="195"/>
      <c r="H842" s="195"/>
      <c r="I842" s="195"/>
    </row>
    <row r="843" ht="18.75" customHeight="1" spans="1:9">
      <c r="A843" s="194" t="s">
        <v>1540</v>
      </c>
      <c r="B843" s="194" t="s">
        <v>109</v>
      </c>
      <c r="C843" s="195">
        <v>889</v>
      </c>
      <c r="D843" s="195">
        <v>889</v>
      </c>
      <c r="E843" s="195"/>
      <c r="F843" s="195"/>
      <c r="G843" s="195"/>
      <c r="H843" s="195"/>
      <c r="I843" s="195"/>
    </row>
    <row r="844" ht="18.75" customHeight="1" spans="1:9">
      <c r="A844" s="194" t="s">
        <v>1541</v>
      </c>
      <c r="B844" s="194" t="s">
        <v>1542</v>
      </c>
      <c r="C844" s="195"/>
      <c r="D844" s="195"/>
      <c r="E844" s="195"/>
      <c r="F844" s="195"/>
      <c r="G844" s="195"/>
      <c r="H844" s="195"/>
      <c r="I844" s="195"/>
    </row>
    <row r="845" ht="18.75" customHeight="1" spans="1:9">
      <c r="A845" s="194" t="s">
        <v>1543</v>
      </c>
      <c r="B845" s="194" t="s">
        <v>1544</v>
      </c>
      <c r="C845" s="195">
        <v>272</v>
      </c>
      <c r="D845" s="195">
        <v>202</v>
      </c>
      <c r="E845" s="195"/>
      <c r="F845" s="195">
        <v>70</v>
      </c>
      <c r="G845" s="195"/>
      <c r="H845" s="195"/>
      <c r="I845" s="195"/>
    </row>
    <row r="846" ht="18.75" customHeight="1" spans="1:9">
      <c r="A846" s="194" t="s">
        <v>1545</v>
      </c>
      <c r="B846" s="194" t="s">
        <v>1546</v>
      </c>
      <c r="C846" s="195">
        <v>65</v>
      </c>
      <c r="D846" s="195">
        <v>36</v>
      </c>
      <c r="E846" s="195"/>
      <c r="F846" s="195">
        <v>29</v>
      </c>
      <c r="G846" s="195"/>
      <c r="H846" s="195"/>
      <c r="I846" s="195"/>
    </row>
    <row r="847" ht="18.75" customHeight="1" spans="1:9">
      <c r="A847" s="194" t="s">
        <v>1547</v>
      </c>
      <c r="B847" s="194" t="s">
        <v>1548</v>
      </c>
      <c r="C847" s="195"/>
      <c r="D847" s="195"/>
      <c r="E847" s="195"/>
      <c r="F847" s="195"/>
      <c r="G847" s="195"/>
      <c r="H847" s="195"/>
      <c r="I847" s="195"/>
    </row>
    <row r="848" ht="18.75" customHeight="1" spans="1:9">
      <c r="A848" s="194" t="s">
        <v>1549</v>
      </c>
      <c r="B848" s="194" t="s">
        <v>1550</v>
      </c>
      <c r="C848" s="195"/>
      <c r="D848" s="195"/>
      <c r="E848" s="195"/>
      <c r="F848" s="195"/>
      <c r="G848" s="195"/>
      <c r="H848" s="195"/>
      <c r="I848" s="195"/>
    </row>
    <row r="849" ht="18.75" customHeight="1" spans="1:9">
      <c r="A849" s="194" t="s">
        <v>1551</v>
      </c>
      <c r="B849" s="194" t="s">
        <v>1552</v>
      </c>
      <c r="C849" s="195"/>
      <c r="D849" s="195"/>
      <c r="E849" s="195"/>
      <c r="F849" s="195"/>
      <c r="G849" s="195"/>
      <c r="H849" s="195"/>
      <c r="I849" s="195"/>
    </row>
    <row r="850" ht="18.75" customHeight="1" spans="1:9">
      <c r="A850" s="194" t="s">
        <v>1553</v>
      </c>
      <c r="B850" s="194" t="s">
        <v>1554</v>
      </c>
      <c r="C850" s="195"/>
      <c r="D850" s="195"/>
      <c r="E850" s="195"/>
      <c r="F850" s="195"/>
      <c r="G850" s="195"/>
      <c r="H850" s="195"/>
      <c r="I850" s="195"/>
    </row>
    <row r="851" ht="18.75" customHeight="1" spans="1:9">
      <c r="A851" s="194" t="s">
        <v>1555</v>
      </c>
      <c r="B851" s="194" t="s">
        <v>1556</v>
      </c>
      <c r="C851" s="195"/>
      <c r="D851" s="195"/>
      <c r="E851" s="195"/>
      <c r="F851" s="195"/>
      <c r="G851" s="195"/>
      <c r="H851" s="195"/>
      <c r="I851" s="195"/>
    </row>
    <row r="852" ht="18.75" customHeight="1" spans="1:9">
      <c r="A852" s="194" t="s">
        <v>1557</v>
      </c>
      <c r="B852" s="194" t="s">
        <v>1558</v>
      </c>
      <c r="C852" s="195">
        <v>25</v>
      </c>
      <c r="D852" s="195">
        <v>15</v>
      </c>
      <c r="E852" s="195"/>
      <c r="F852" s="195">
        <v>10</v>
      </c>
      <c r="G852" s="195"/>
      <c r="H852" s="195"/>
      <c r="I852" s="195"/>
    </row>
    <row r="853" ht="18.75" customHeight="1" spans="1:9">
      <c r="A853" s="194" t="s">
        <v>1559</v>
      </c>
      <c r="B853" s="194" t="s">
        <v>1560</v>
      </c>
      <c r="C853" s="195"/>
      <c r="D853" s="195"/>
      <c r="E853" s="195"/>
      <c r="F853" s="195"/>
      <c r="G853" s="195"/>
      <c r="H853" s="195"/>
      <c r="I853" s="195"/>
    </row>
    <row r="854" ht="18.75" customHeight="1" spans="1:9">
      <c r="A854" s="194" t="s">
        <v>1561</v>
      </c>
      <c r="B854" s="194" t="s">
        <v>1562</v>
      </c>
      <c r="C854" s="195"/>
      <c r="D854" s="195"/>
      <c r="E854" s="195"/>
      <c r="F854" s="195"/>
      <c r="G854" s="195"/>
      <c r="H854" s="195"/>
      <c r="I854" s="195"/>
    </row>
    <row r="855" ht="18.75" customHeight="1" spans="1:9">
      <c r="A855" s="194" t="s">
        <v>1563</v>
      </c>
      <c r="B855" s="194" t="s">
        <v>1564</v>
      </c>
      <c r="C855" s="195">
        <v>3658</v>
      </c>
      <c r="D855" s="195">
        <v>2956</v>
      </c>
      <c r="E855" s="195"/>
      <c r="F855" s="195">
        <v>702</v>
      </c>
      <c r="G855" s="195"/>
      <c r="H855" s="195"/>
      <c r="I855" s="195"/>
    </row>
    <row r="856" ht="18.75" customHeight="1" spans="1:9">
      <c r="A856" s="194" t="s">
        <v>1565</v>
      </c>
      <c r="B856" s="194" t="s">
        <v>1566</v>
      </c>
      <c r="C856" s="195"/>
      <c r="D856" s="195"/>
      <c r="E856" s="195"/>
      <c r="F856" s="195"/>
      <c r="G856" s="195"/>
      <c r="H856" s="195"/>
      <c r="I856" s="195"/>
    </row>
    <row r="857" ht="18.75" customHeight="1" spans="1:9">
      <c r="A857" s="194" t="s">
        <v>1567</v>
      </c>
      <c r="B857" s="194" t="s">
        <v>1568</v>
      </c>
      <c r="C857" s="195">
        <v>390</v>
      </c>
      <c r="D857" s="195">
        <v>273</v>
      </c>
      <c r="E857" s="195"/>
      <c r="F857" s="195">
        <v>117</v>
      </c>
      <c r="G857" s="195"/>
      <c r="H857" s="195"/>
      <c r="I857" s="195"/>
    </row>
    <row r="858" ht="18.75" customHeight="1" spans="1:9">
      <c r="A858" s="194" t="s">
        <v>1569</v>
      </c>
      <c r="B858" s="194" t="s">
        <v>1570</v>
      </c>
      <c r="C858" s="195">
        <v>568</v>
      </c>
      <c r="D858" s="195">
        <v>110</v>
      </c>
      <c r="E858" s="195"/>
      <c r="F858" s="195">
        <v>458</v>
      </c>
      <c r="G858" s="195"/>
      <c r="H858" s="195"/>
      <c r="I858" s="195"/>
    </row>
    <row r="859" ht="18.75" customHeight="1" spans="1:9">
      <c r="A859" s="194" t="s">
        <v>1571</v>
      </c>
      <c r="B859" s="194" t="s">
        <v>1572</v>
      </c>
      <c r="C859" s="195">
        <v>70</v>
      </c>
      <c r="D859" s="195">
        <v>15</v>
      </c>
      <c r="E859" s="195"/>
      <c r="F859" s="195">
        <v>55</v>
      </c>
      <c r="G859" s="195"/>
      <c r="H859" s="195"/>
      <c r="I859" s="195"/>
    </row>
    <row r="860" ht="18.75" customHeight="1" spans="1:9">
      <c r="A860" s="194" t="s">
        <v>1573</v>
      </c>
      <c r="B860" s="194" t="s">
        <v>1574</v>
      </c>
      <c r="C860" s="195"/>
      <c r="D860" s="195"/>
      <c r="E860" s="195"/>
      <c r="F860" s="195"/>
      <c r="G860" s="195"/>
      <c r="H860" s="195"/>
      <c r="I860" s="195"/>
    </row>
    <row r="861" ht="18.75" customHeight="1" spans="1:9">
      <c r="A861" s="194" t="s">
        <v>1575</v>
      </c>
      <c r="B861" s="194" t="s">
        <v>1576</v>
      </c>
      <c r="C861" s="195"/>
      <c r="D861" s="195"/>
      <c r="E861" s="195"/>
      <c r="F861" s="195"/>
      <c r="G861" s="195"/>
      <c r="H861" s="195"/>
      <c r="I861" s="195"/>
    </row>
    <row r="862" ht="18.75" customHeight="1" spans="1:9">
      <c r="A862" s="194" t="s">
        <v>1577</v>
      </c>
      <c r="B862" s="194" t="s">
        <v>1578</v>
      </c>
      <c r="C862" s="195"/>
      <c r="D862" s="195"/>
      <c r="E862" s="195"/>
      <c r="F862" s="195"/>
      <c r="G862" s="195"/>
      <c r="H862" s="195"/>
      <c r="I862" s="195"/>
    </row>
    <row r="863" ht="18.75" customHeight="1" spans="1:9">
      <c r="A863" s="194" t="s">
        <v>1579</v>
      </c>
      <c r="B863" s="194" t="s">
        <v>1580</v>
      </c>
      <c r="C863" s="195">
        <v>5312</v>
      </c>
      <c r="D863" s="195">
        <v>1335</v>
      </c>
      <c r="E863" s="195"/>
      <c r="F863" s="195">
        <v>3977</v>
      </c>
      <c r="G863" s="195"/>
      <c r="H863" s="195"/>
      <c r="I863" s="195"/>
    </row>
    <row r="864" ht="18.75" customHeight="1" spans="1:9">
      <c r="A864" s="194" t="s">
        <v>1581</v>
      </c>
      <c r="B864" s="194" t="s">
        <v>1582</v>
      </c>
      <c r="C864" s="195">
        <v>1176</v>
      </c>
      <c r="D864" s="195">
        <v>1040</v>
      </c>
      <c r="E864" s="195"/>
      <c r="F864" s="195">
        <v>136</v>
      </c>
      <c r="G864" s="195"/>
      <c r="H864" s="195"/>
      <c r="I864" s="195"/>
    </row>
    <row r="865" ht="18.75" customHeight="1" spans="1:9">
      <c r="A865" s="194" t="s">
        <v>1583</v>
      </c>
      <c r="B865" s="194" t="s">
        <v>1584</v>
      </c>
      <c r="C865" s="195">
        <v>1991</v>
      </c>
      <c r="D865" s="195">
        <v>1541</v>
      </c>
      <c r="E865" s="195"/>
      <c r="F865" s="195">
        <v>450</v>
      </c>
      <c r="G865" s="195"/>
      <c r="H865" s="195"/>
      <c r="I865" s="195"/>
    </row>
    <row r="866" ht="18.75" customHeight="1" spans="1:9">
      <c r="A866" s="194" t="s">
        <v>1585</v>
      </c>
      <c r="B866" s="194" t="s">
        <v>91</v>
      </c>
      <c r="C866" s="195">
        <v>39</v>
      </c>
      <c r="D866" s="195">
        <v>39</v>
      </c>
      <c r="E866" s="195"/>
      <c r="F866" s="195"/>
      <c r="G866" s="195"/>
      <c r="H866" s="195"/>
      <c r="I866" s="195"/>
    </row>
    <row r="867" ht="18.75" customHeight="1" spans="1:9">
      <c r="A867" s="194" t="s">
        <v>1586</v>
      </c>
      <c r="B867" s="194" t="s">
        <v>93</v>
      </c>
      <c r="C867" s="195">
        <v>36</v>
      </c>
      <c r="D867" s="195">
        <v>36</v>
      </c>
      <c r="E867" s="195"/>
      <c r="F867" s="195"/>
      <c r="G867" s="195"/>
      <c r="H867" s="195"/>
      <c r="I867" s="195"/>
    </row>
    <row r="868" ht="18.75" customHeight="1" spans="1:9">
      <c r="A868" s="194" t="s">
        <v>1587</v>
      </c>
      <c r="B868" s="194" t="s">
        <v>95</v>
      </c>
      <c r="C868" s="195"/>
      <c r="D868" s="195"/>
      <c r="E868" s="195"/>
      <c r="F868" s="195"/>
      <c r="G868" s="195"/>
      <c r="H868" s="195"/>
      <c r="I868" s="195"/>
    </row>
    <row r="869" ht="18.75" customHeight="1" spans="1:9">
      <c r="A869" s="194" t="s">
        <v>1588</v>
      </c>
      <c r="B869" s="194" t="s">
        <v>1589</v>
      </c>
      <c r="C869" s="195">
        <v>357</v>
      </c>
      <c r="D869" s="195">
        <v>357</v>
      </c>
      <c r="E869" s="195"/>
      <c r="F869" s="195"/>
      <c r="G869" s="195"/>
      <c r="H869" s="195"/>
      <c r="I869" s="195"/>
    </row>
    <row r="870" ht="18.75" customHeight="1" spans="1:9">
      <c r="A870" s="194" t="s">
        <v>1590</v>
      </c>
      <c r="B870" s="194" t="s">
        <v>1591</v>
      </c>
      <c r="C870" s="195">
        <v>732</v>
      </c>
      <c r="D870" s="195">
        <v>318</v>
      </c>
      <c r="E870" s="195"/>
      <c r="F870" s="195">
        <v>414</v>
      </c>
      <c r="G870" s="195"/>
      <c r="H870" s="195"/>
      <c r="I870" s="195"/>
    </row>
    <row r="871" ht="18.75" customHeight="1" spans="1:9">
      <c r="A871" s="194" t="s">
        <v>1592</v>
      </c>
      <c r="B871" s="194" t="s">
        <v>1593</v>
      </c>
      <c r="C871" s="195"/>
      <c r="D871" s="195"/>
      <c r="E871" s="195"/>
      <c r="F871" s="195"/>
      <c r="G871" s="195"/>
      <c r="H871" s="195"/>
      <c r="I871" s="195"/>
    </row>
    <row r="872" ht="18.75" customHeight="1" spans="1:9">
      <c r="A872" s="194" t="s">
        <v>1594</v>
      </c>
      <c r="B872" s="194" t="s">
        <v>1595</v>
      </c>
      <c r="C872" s="195"/>
      <c r="D872" s="195"/>
      <c r="E872" s="195"/>
      <c r="F872" s="195"/>
      <c r="G872" s="195"/>
      <c r="H872" s="195"/>
      <c r="I872" s="195"/>
    </row>
    <row r="873" ht="18.75" customHeight="1" spans="1:9">
      <c r="A873" s="194" t="s">
        <v>1596</v>
      </c>
      <c r="B873" s="194" t="s">
        <v>1597</v>
      </c>
      <c r="C873" s="195">
        <v>197</v>
      </c>
      <c r="D873" s="195">
        <v>161</v>
      </c>
      <c r="E873" s="195"/>
      <c r="F873" s="195">
        <v>36</v>
      </c>
      <c r="G873" s="195"/>
      <c r="H873" s="195"/>
      <c r="I873" s="195"/>
    </row>
    <row r="874" ht="18.75" customHeight="1" spans="1:9">
      <c r="A874" s="194" t="s">
        <v>1598</v>
      </c>
      <c r="B874" s="194" t="s">
        <v>1599</v>
      </c>
      <c r="C874" s="195"/>
      <c r="D874" s="195"/>
      <c r="E874" s="195"/>
      <c r="F874" s="195"/>
      <c r="G874" s="195"/>
      <c r="H874" s="195"/>
      <c r="I874" s="195"/>
    </row>
    <row r="875" ht="18.75" customHeight="1" spans="1:9">
      <c r="A875" s="194" t="s">
        <v>1600</v>
      </c>
      <c r="B875" s="194" t="s">
        <v>1601</v>
      </c>
      <c r="C875" s="195"/>
      <c r="D875" s="195"/>
      <c r="E875" s="195"/>
      <c r="F875" s="195"/>
      <c r="G875" s="195"/>
      <c r="H875" s="195"/>
      <c r="I875" s="195"/>
    </row>
    <row r="876" ht="18.75" customHeight="1" spans="1:9">
      <c r="A876" s="194" t="s">
        <v>1602</v>
      </c>
      <c r="B876" s="194" t="s">
        <v>1603</v>
      </c>
      <c r="C876" s="195"/>
      <c r="D876" s="195"/>
      <c r="E876" s="195"/>
      <c r="F876" s="195"/>
      <c r="G876" s="195"/>
      <c r="H876" s="195"/>
      <c r="I876" s="195"/>
    </row>
    <row r="877" ht="18.75" customHeight="1" spans="1:9">
      <c r="A877" s="194" t="s">
        <v>1604</v>
      </c>
      <c r="B877" s="194" t="s">
        <v>1605</v>
      </c>
      <c r="C877" s="195"/>
      <c r="D877" s="195"/>
      <c r="E877" s="195"/>
      <c r="F877" s="195"/>
      <c r="G877" s="195"/>
      <c r="H877" s="195"/>
      <c r="I877" s="195"/>
    </row>
    <row r="878" ht="18.75" customHeight="1" spans="1:9">
      <c r="A878" s="194" t="s">
        <v>1606</v>
      </c>
      <c r="B878" s="194" t="s">
        <v>1607</v>
      </c>
      <c r="C878" s="195"/>
      <c r="D878" s="195"/>
      <c r="E878" s="195"/>
      <c r="F878" s="195"/>
      <c r="G878" s="195"/>
      <c r="H878" s="195"/>
      <c r="I878" s="195"/>
    </row>
    <row r="879" ht="18.75" customHeight="1" spans="1:9">
      <c r="A879" s="194" t="s">
        <v>1608</v>
      </c>
      <c r="B879" s="194" t="s">
        <v>1609</v>
      </c>
      <c r="C879" s="195"/>
      <c r="D879" s="195"/>
      <c r="E879" s="195"/>
      <c r="F879" s="195"/>
      <c r="G879" s="195"/>
      <c r="H879" s="195"/>
      <c r="I879" s="195"/>
    </row>
    <row r="880" ht="18.75" customHeight="1" spans="1:9">
      <c r="A880" s="194" t="s">
        <v>1610</v>
      </c>
      <c r="B880" s="194" t="s">
        <v>1611</v>
      </c>
      <c r="C880" s="195"/>
      <c r="D880" s="195"/>
      <c r="E880" s="195"/>
      <c r="F880" s="195"/>
      <c r="G880" s="195"/>
      <c r="H880" s="195"/>
      <c r="I880" s="195"/>
    </row>
    <row r="881" ht="18.75" customHeight="1" spans="1:9">
      <c r="A881" s="194" t="s">
        <v>1612</v>
      </c>
      <c r="B881" s="194" t="s">
        <v>1613</v>
      </c>
      <c r="C881" s="195"/>
      <c r="D881" s="195"/>
      <c r="E881" s="195"/>
      <c r="F881" s="195"/>
      <c r="G881" s="195"/>
      <c r="H881" s="195"/>
      <c r="I881" s="195"/>
    </row>
    <row r="882" ht="18.75" customHeight="1" spans="1:9">
      <c r="A882" s="194" t="s">
        <v>1614</v>
      </c>
      <c r="B882" s="194" t="s">
        <v>1615</v>
      </c>
      <c r="C882" s="195"/>
      <c r="D882" s="195"/>
      <c r="E882" s="195"/>
      <c r="F882" s="195"/>
      <c r="G882" s="195"/>
      <c r="H882" s="195"/>
      <c r="I882" s="195"/>
    </row>
    <row r="883" ht="18.75" customHeight="1" spans="1:9">
      <c r="A883" s="194" t="s">
        <v>1616</v>
      </c>
      <c r="B883" s="194" t="s">
        <v>1617</v>
      </c>
      <c r="C883" s="195">
        <v>500</v>
      </c>
      <c r="D883" s="195">
        <v>500</v>
      </c>
      <c r="E883" s="195"/>
      <c r="F883" s="195"/>
      <c r="G883" s="195"/>
      <c r="H883" s="195"/>
      <c r="I883" s="195"/>
    </row>
    <row r="884" ht="18.75" customHeight="1" spans="1:9">
      <c r="A884" s="194" t="s">
        <v>1618</v>
      </c>
      <c r="B884" s="194" t="s">
        <v>1619</v>
      </c>
      <c r="C884" s="195">
        <v>100</v>
      </c>
      <c r="D884" s="195">
        <v>100</v>
      </c>
      <c r="E884" s="195"/>
      <c r="F884" s="195"/>
      <c r="G884" s="195"/>
      <c r="H884" s="195"/>
      <c r="I884" s="195"/>
    </row>
    <row r="885" ht="18.75" customHeight="1" spans="1:9">
      <c r="A885" s="194" t="s">
        <v>1620</v>
      </c>
      <c r="B885" s="194" t="s">
        <v>1554</v>
      </c>
      <c r="C885" s="195"/>
      <c r="D885" s="195"/>
      <c r="E885" s="195"/>
      <c r="F885" s="195"/>
      <c r="G885" s="195"/>
      <c r="H885" s="195"/>
      <c r="I885" s="195"/>
    </row>
    <row r="886" ht="18.75" customHeight="1" spans="1:9">
      <c r="A886" s="194" t="s">
        <v>1621</v>
      </c>
      <c r="B886" s="194" t="s">
        <v>1622</v>
      </c>
      <c r="C886" s="195">
        <v>30</v>
      </c>
      <c r="D886" s="195">
        <v>30</v>
      </c>
      <c r="E886" s="195"/>
      <c r="F886" s="195"/>
      <c r="G886" s="195"/>
      <c r="H886" s="195"/>
      <c r="I886" s="195"/>
    </row>
    <row r="887" ht="18.75" customHeight="1" spans="1:9">
      <c r="A887" s="194" t="s">
        <v>1623</v>
      </c>
      <c r="B887" s="194" t="s">
        <v>1624</v>
      </c>
      <c r="C887" s="195"/>
      <c r="D887" s="195"/>
      <c r="E887" s="195"/>
      <c r="F887" s="195"/>
      <c r="G887" s="195"/>
      <c r="H887" s="195"/>
      <c r="I887" s="195"/>
    </row>
    <row r="888" ht="18.75" customHeight="1" spans="1:9">
      <c r="A888" s="194" t="s">
        <v>1625</v>
      </c>
      <c r="B888" s="194" t="s">
        <v>1626</v>
      </c>
      <c r="C888" s="195">
        <v>3246</v>
      </c>
      <c r="D888" s="195">
        <v>1539</v>
      </c>
      <c r="E888" s="195">
        <v>678</v>
      </c>
      <c r="F888" s="195">
        <v>1029</v>
      </c>
      <c r="G888" s="195"/>
      <c r="H888" s="195"/>
      <c r="I888" s="195"/>
    </row>
    <row r="889" ht="18.75" customHeight="1" spans="1:9">
      <c r="A889" s="194" t="s">
        <v>1627</v>
      </c>
      <c r="B889" s="194" t="s">
        <v>91</v>
      </c>
      <c r="C889" s="195">
        <v>80</v>
      </c>
      <c r="D889" s="195">
        <v>80</v>
      </c>
      <c r="E889" s="195"/>
      <c r="F889" s="195"/>
      <c r="G889" s="195"/>
      <c r="H889" s="195"/>
      <c r="I889" s="195"/>
    </row>
    <row r="890" ht="18.75" customHeight="1" spans="1:9">
      <c r="A890" s="194" t="s">
        <v>1628</v>
      </c>
      <c r="B890" s="194" t="s">
        <v>93</v>
      </c>
      <c r="C890" s="195"/>
      <c r="D890" s="195"/>
      <c r="E890" s="195"/>
      <c r="F890" s="195"/>
      <c r="G890" s="195"/>
      <c r="H890" s="195"/>
      <c r="I890" s="195"/>
    </row>
    <row r="891" ht="18.75" customHeight="1" spans="1:9">
      <c r="A891" s="194" t="s">
        <v>1629</v>
      </c>
      <c r="B891" s="194" t="s">
        <v>95</v>
      </c>
      <c r="C891" s="195"/>
      <c r="D891" s="195"/>
      <c r="E891" s="195"/>
      <c r="F891" s="195"/>
      <c r="G891" s="195"/>
      <c r="H891" s="195"/>
      <c r="I891" s="195"/>
    </row>
    <row r="892" ht="18.75" customHeight="1" spans="1:9">
      <c r="A892" s="194" t="s">
        <v>1630</v>
      </c>
      <c r="B892" s="194" t="s">
        <v>1631</v>
      </c>
      <c r="C892" s="195"/>
      <c r="D892" s="195"/>
      <c r="E892" s="195"/>
      <c r="F892" s="195"/>
      <c r="G892" s="195"/>
      <c r="H892" s="195"/>
      <c r="I892" s="195"/>
    </row>
    <row r="893" ht="18.75" customHeight="1" spans="1:9">
      <c r="A893" s="194" t="s">
        <v>1632</v>
      </c>
      <c r="B893" s="194" t="s">
        <v>1633</v>
      </c>
      <c r="C893" s="195"/>
      <c r="D893" s="195"/>
      <c r="E893" s="195"/>
      <c r="F893" s="195"/>
      <c r="G893" s="195"/>
      <c r="H893" s="195"/>
      <c r="I893" s="195"/>
    </row>
    <row r="894" ht="18.75" customHeight="1" spans="1:9">
      <c r="A894" s="194" t="s">
        <v>1634</v>
      </c>
      <c r="B894" s="194" t="s">
        <v>1635</v>
      </c>
      <c r="C894" s="195"/>
      <c r="D894" s="195"/>
      <c r="E894" s="195"/>
      <c r="F894" s="195"/>
      <c r="G894" s="195"/>
      <c r="H894" s="195"/>
      <c r="I894" s="195"/>
    </row>
    <row r="895" ht="18.75" customHeight="1" spans="1:9">
      <c r="A895" s="194" t="s">
        <v>1636</v>
      </c>
      <c r="B895" s="194" t="s">
        <v>1637</v>
      </c>
      <c r="C895" s="195"/>
      <c r="D895" s="195"/>
      <c r="E895" s="195"/>
      <c r="F895" s="195"/>
      <c r="G895" s="195"/>
      <c r="H895" s="195"/>
      <c r="I895" s="195"/>
    </row>
    <row r="896" ht="18.75" customHeight="1" spans="1:9">
      <c r="A896" s="194" t="s">
        <v>1638</v>
      </c>
      <c r="B896" s="194" t="s">
        <v>1639</v>
      </c>
      <c r="C896" s="195">
        <v>81</v>
      </c>
      <c r="D896" s="195"/>
      <c r="E896" s="195"/>
      <c r="F896" s="195">
        <v>81</v>
      </c>
      <c r="G896" s="195"/>
      <c r="H896" s="195"/>
      <c r="I896" s="195"/>
    </row>
    <row r="897" ht="18.75" customHeight="1" spans="1:9">
      <c r="A897" s="194" t="s">
        <v>1640</v>
      </c>
      <c r="B897" s="194" t="s">
        <v>1641</v>
      </c>
      <c r="C897" s="195"/>
      <c r="D897" s="195"/>
      <c r="E897" s="195"/>
      <c r="F897" s="195"/>
      <c r="G897" s="195"/>
      <c r="H897" s="195"/>
      <c r="I897" s="195"/>
    </row>
    <row r="898" ht="18.75" customHeight="1" spans="1:9">
      <c r="A898" s="194" t="s">
        <v>1642</v>
      </c>
      <c r="B898" s="194" t="s">
        <v>1643</v>
      </c>
      <c r="C898" s="195">
        <v>716</v>
      </c>
      <c r="D898" s="195">
        <v>510</v>
      </c>
      <c r="E898" s="195"/>
      <c r="F898" s="195">
        <v>206</v>
      </c>
      <c r="G898" s="195"/>
      <c r="H898" s="195"/>
      <c r="I898" s="195"/>
    </row>
    <row r="899" ht="18.75" customHeight="1" spans="1:9">
      <c r="A899" s="194" t="s">
        <v>1644</v>
      </c>
      <c r="B899" s="194" t="s">
        <v>1645</v>
      </c>
      <c r="C899" s="195"/>
      <c r="D899" s="195"/>
      <c r="E899" s="195"/>
      <c r="F899" s="195"/>
      <c r="G899" s="195"/>
      <c r="H899" s="195"/>
      <c r="I899" s="195"/>
    </row>
    <row r="900" ht="18.75" customHeight="1" spans="1:9">
      <c r="A900" s="194" t="s">
        <v>1646</v>
      </c>
      <c r="B900" s="194" t="s">
        <v>1647</v>
      </c>
      <c r="C900" s="195"/>
      <c r="D900" s="195"/>
      <c r="E900" s="195"/>
      <c r="F900" s="195"/>
      <c r="G900" s="195"/>
      <c r="H900" s="195"/>
      <c r="I900" s="195"/>
    </row>
    <row r="901" ht="18.75" customHeight="1" spans="1:9">
      <c r="A901" s="194" t="s">
        <v>1648</v>
      </c>
      <c r="B901" s="194" t="s">
        <v>1649</v>
      </c>
      <c r="C901" s="195"/>
      <c r="D901" s="195"/>
      <c r="E901" s="195"/>
      <c r="F901" s="195"/>
      <c r="G901" s="195"/>
      <c r="H901" s="195"/>
      <c r="I901" s="195"/>
    </row>
    <row r="902" ht="18.75" customHeight="1" spans="1:9">
      <c r="A902" s="194" t="s">
        <v>1650</v>
      </c>
      <c r="B902" s="194" t="s">
        <v>1651</v>
      </c>
      <c r="C902" s="195">
        <v>162</v>
      </c>
      <c r="D902" s="195">
        <v>32</v>
      </c>
      <c r="E902" s="195"/>
      <c r="F902" s="195">
        <v>130</v>
      </c>
      <c r="G902" s="195"/>
      <c r="H902" s="195"/>
      <c r="I902" s="195"/>
    </row>
    <row r="903" ht="18.75" customHeight="1" spans="1:9">
      <c r="A903" s="194" t="s">
        <v>1652</v>
      </c>
      <c r="B903" s="194" t="s">
        <v>1653</v>
      </c>
      <c r="C903" s="195">
        <v>10</v>
      </c>
      <c r="D903" s="195">
        <v>10</v>
      </c>
      <c r="E903" s="195"/>
      <c r="F903" s="195"/>
      <c r="G903" s="195"/>
      <c r="H903" s="195"/>
      <c r="I903" s="195"/>
    </row>
    <row r="904" ht="18.75" customHeight="1" spans="1:9">
      <c r="A904" s="194" t="s">
        <v>1654</v>
      </c>
      <c r="B904" s="194" t="s">
        <v>1655</v>
      </c>
      <c r="C904" s="195"/>
      <c r="D904" s="195"/>
      <c r="E904" s="195"/>
      <c r="F904" s="195"/>
      <c r="G904" s="195"/>
      <c r="H904" s="195"/>
      <c r="I904" s="195"/>
    </row>
    <row r="905" ht="18.75" customHeight="1" spans="1:9">
      <c r="A905" s="194" t="s">
        <v>1656</v>
      </c>
      <c r="B905" s="194" t="s">
        <v>1657</v>
      </c>
      <c r="C905" s="195"/>
      <c r="D905" s="195"/>
      <c r="E905" s="195"/>
      <c r="F905" s="195"/>
      <c r="G905" s="195"/>
      <c r="H905" s="195"/>
      <c r="I905" s="195"/>
    </row>
    <row r="906" ht="18.75" customHeight="1" spans="1:9">
      <c r="A906" s="194" t="s">
        <v>1658</v>
      </c>
      <c r="B906" s="194" t="s">
        <v>1659</v>
      </c>
      <c r="C906" s="195"/>
      <c r="D906" s="195"/>
      <c r="E906" s="195"/>
      <c r="F906" s="195"/>
      <c r="G906" s="195"/>
      <c r="H906" s="195"/>
      <c r="I906" s="195"/>
    </row>
    <row r="907" ht="18.75" customHeight="1" spans="1:9">
      <c r="A907" s="194" t="s">
        <v>1660</v>
      </c>
      <c r="B907" s="194" t="s">
        <v>1661</v>
      </c>
      <c r="C907" s="195"/>
      <c r="D907" s="195"/>
      <c r="E907" s="195"/>
      <c r="F907" s="195"/>
      <c r="G907" s="195"/>
      <c r="H907" s="195"/>
      <c r="I907" s="195"/>
    </row>
    <row r="908" ht="18.75" customHeight="1" spans="1:9">
      <c r="A908" s="194" t="s">
        <v>1662</v>
      </c>
      <c r="B908" s="194" t="s">
        <v>1663</v>
      </c>
      <c r="C908" s="195">
        <v>196</v>
      </c>
      <c r="D908" s="195">
        <v>192</v>
      </c>
      <c r="E908" s="195"/>
      <c r="F908" s="195">
        <v>4</v>
      </c>
      <c r="G908" s="195"/>
      <c r="H908" s="195"/>
      <c r="I908" s="195"/>
    </row>
    <row r="909" ht="18.75" customHeight="1" spans="1:9">
      <c r="A909" s="194" t="s">
        <v>1664</v>
      </c>
      <c r="B909" s="194" t="s">
        <v>1665</v>
      </c>
      <c r="C909" s="195"/>
      <c r="D909" s="195"/>
      <c r="E909" s="195"/>
      <c r="F909" s="195"/>
      <c r="G909" s="195"/>
      <c r="H909" s="195"/>
      <c r="I909" s="195"/>
    </row>
    <row r="910" ht="18.75" customHeight="1" spans="1:9">
      <c r="A910" s="194" t="s">
        <v>1666</v>
      </c>
      <c r="B910" s="194" t="s">
        <v>1611</v>
      </c>
      <c r="C910" s="195"/>
      <c r="D910" s="195"/>
      <c r="E910" s="195"/>
      <c r="F910" s="195"/>
      <c r="G910" s="195"/>
      <c r="H910" s="195"/>
      <c r="I910" s="195"/>
    </row>
    <row r="911" ht="18.75" customHeight="1" spans="1:9">
      <c r="A911" s="194" t="s">
        <v>1667</v>
      </c>
      <c r="B911" s="194" t="s">
        <v>1668</v>
      </c>
      <c r="C911" s="195"/>
      <c r="D911" s="195"/>
      <c r="E911" s="195"/>
      <c r="F911" s="195"/>
      <c r="G911" s="195"/>
      <c r="H911" s="195"/>
      <c r="I911" s="195"/>
    </row>
    <row r="912" ht="18.75" customHeight="1" spans="1:9">
      <c r="A912" s="194" t="s">
        <v>1669</v>
      </c>
      <c r="B912" s="194" t="s">
        <v>1670</v>
      </c>
      <c r="C912" s="195">
        <v>2</v>
      </c>
      <c r="D912" s="195">
        <v>2</v>
      </c>
      <c r="E912" s="195"/>
      <c r="F912" s="195"/>
      <c r="G912" s="195"/>
      <c r="H912" s="195"/>
      <c r="I912" s="195"/>
    </row>
    <row r="913" ht="18.75" customHeight="1" spans="1:9">
      <c r="A913" s="194" t="s">
        <v>1671</v>
      </c>
      <c r="B913" s="194" t="s">
        <v>1672</v>
      </c>
      <c r="C913" s="195"/>
      <c r="D913" s="195"/>
      <c r="E913" s="195"/>
      <c r="F913" s="195"/>
      <c r="G913" s="195"/>
      <c r="H913" s="195"/>
      <c r="I913" s="195"/>
    </row>
    <row r="914" ht="18.75" customHeight="1" spans="1:9">
      <c r="A914" s="194" t="s">
        <v>1673</v>
      </c>
      <c r="B914" s="194" t="s">
        <v>1674</v>
      </c>
      <c r="C914" s="195"/>
      <c r="D914" s="195"/>
      <c r="E914" s="195"/>
      <c r="F914" s="195"/>
      <c r="G914" s="195"/>
      <c r="H914" s="195"/>
      <c r="I914" s="195"/>
    </row>
    <row r="915" ht="18.75" customHeight="1" spans="1:9">
      <c r="A915" s="194" t="s">
        <v>1675</v>
      </c>
      <c r="B915" s="194" t="s">
        <v>1676</v>
      </c>
      <c r="C915" s="195">
        <v>1999</v>
      </c>
      <c r="D915" s="195">
        <v>713</v>
      </c>
      <c r="E915" s="195">
        <v>678</v>
      </c>
      <c r="F915" s="195">
        <v>608</v>
      </c>
      <c r="G915" s="195"/>
      <c r="H915" s="195"/>
      <c r="I915" s="195"/>
    </row>
    <row r="916" ht="18.75" customHeight="1" spans="1:9">
      <c r="A916" s="194" t="s">
        <v>1677</v>
      </c>
      <c r="B916" s="194" t="s">
        <v>1678</v>
      </c>
      <c r="C916" s="195">
        <v>2727</v>
      </c>
      <c r="D916" s="195">
        <v>2662</v>
      </c>
      <c r="E916" s="195"/>
      <c r="F916" s="195">
        <v>65</v>
      </c>
      <c r="G916" s="195"/>
      <c r="H916" s="195"/>
      <c r="I916" s="195"/>
    </row>
    <row r="917" ht="18.75" customHeight="1" spans="1:9">
      <c r="A917" s="194" t="s">
        <v>1679</v>
      </c>
      <c r="B917" s="194" t="s">
        <v>91</v>
      </c>
      <c r="C917" s="195"/>
      <c r="D917" s="195"/>
      <c r="E917" s="195"/>
      <c r="F917" s="195"/>
      <c r="G917" s="195"/>
      <c r="H917" s="195"/>
      <c r="I917" s="195"/>
    </row>
    <row r="918" ht="18.75" customHeight="1" spans="1:9">
      <c r="A918" s="194" t="s">
        <v>1680</v>
      </c>
      <c r="B918" s="194" t="s">
        <v>93</v>
      </c>
      <c r="C918" s="195"/>
      <c r="D918" s="195"/>
      <c r="E918" s="195"/>
      <c r="F918" s="195"/>
      <c r="G918" s="195"/>
      <c r="H918" s="195"/>
      <c r="I918" s="195"/>
    </row>
    <row r="919" ht="18.75" customHeight="1" spans="1:9">
      <c r="A919" s="194" t="s">
        <v>1681</v>
      </c>
      <c r="B919" s="194" t="s">
        <v>95</v>
      </c>
      <c r="C919" s="195"/>
      <c r="D919" s="195"/>
      <c r="E919" s="195"/>
      <c r="F919" s="195"/>
      <c r="G919" s="195"/>
      <c r="H919" s="195"/>
      <c r="I919" s="195"/>
    </row>
    <row r="920" ht="18.75" customHeight="1" spans="1:9">
      <c r="A920" s="194" t="s">
        <v>1682</v>
      </c>
      <c r="B920" s="194" t="s">
        <v>1683</v>
      </c>
      <c r="C920" s="195">
        <v>105</v>
      </c>
      <c r="D920" s="195">
        <v>105</v>
      </c>
      <c r="E920" s="195"/>
      <c r="F920" s="195"/>
      <c r="G920" s="195"/>
      <c r="H920" s="195"/>
      <c r="I920" s="195"/>
    </row>
    <row r="921" ht="18.75" customHeight="1" spans="1:9">
      <c r="A921" s="194" t="s">
        <v>1684</v>
      </c>
      <c r="B921" s="194" t="s">
        <v>1685</v>
      </c>
      <c r="C921" s="195">
        <v>1945</v>
      </c>
      <c r="D921" s="195">
        <v>1945</v>
      </c>
      <c r="E921" s="195"/>
      <c r="F921" s="195"/>
      <c r="G921" s="195"/>
      <c r="H921" s="195"/>
      <c r="I921" s="195"/>
    </row>
    <row r="922" ht="18.75" customHeight="1" spans="1:9">
      <c r="A922" s="194" t="s">
        <v>1686</v>
      </c>
      <c r="B922" s="194" t="s">
        <v>1687</v>
      </c>
      <c r="C922" s="195"/>
      <c r="D922" s="195"/>
      <c r="E922" s="195"/>
      <c r="F922" s="195"/>
      <c r="G922" s="195"/>
      <c r="H922" s="195"/>
      <c r="I922" s="195"/>
    </row>
    <row r="923" ht="18.75" customHeight="1" spans="1:9">
      <c r="A923" s="194" t="s">
        <v>1688</v>
      </c>
      <c r="B923" s="194" t="s">
        <v>1689</v>
      </c>
      <c r="C923" s="195">
        <v>59</v>
      </c>
      <c r="D923" s="195">
        <v>59</v>
      </c>
      <c r="E923" s="195"/>
      <c r="F923" s="195"/>
      <c r="G923" s="195"/>
      <c r="H923" s="195"/>
      <c r="I923" s="195"/>
    </row>
    <row r="924" ht="18.75" customHeight="1" spans="1:9">
      <c r="A924" s="194" t="s">
        <v>1690</v>
      </c>
      <c r="B924" s="194" t="s">
        <v>1691</v>
      </c>
      <c r="C924" s="195"/>
      <c r="D924" s="195"/>
      <c r="E924" s="195"/>
      <c r="F924" s="195"/>
      <c r="G924" s="195"/>
      <c r="H924" s="195"/>
      <c r="I924" s="195"/>
    </row>
    <row r="925" ht="18.75" customHeight="1" spans="1:9">
      <c r="A925" s="194" t="s">
        <v>1692</v>
      </c>
      <c r="B925" s="194" t="s">
        <v>109</v>
      </c>
      <c r="C925" s="195">
        <v>110</v>
      </c>
      <c r="D925" s="195">
        <v>110</v>
      </c>
      <c r="E925" s="195"/>
      <c r="F925" s="195"/>
      <c r="G925" s="195"/>
      <c r="H925" s="195"/>
      <c r="I925" s="195"/>
    </row>
    <row r="926" ht="18.75" customHeight="1" spans="1:9">
      <c r="A926" s="194" t="s">
        <v>1693</v>
      </c>
      <c r="B926" s="194" t="s">
        <v>1694</v>
      </c>
      <c r="C926" s="195">
        <v>508</v>
      </c>
      <c r="D926" s="195">
        <v>443</v>
      </c>
      <c r="E926" s="195"/>
      <c r="F926" s="195">
        <v>65</v>
      </c>
      <c r="G926" s="195"/>
      <c r="H926" s="195"/>
      <c r="I926" s="195"/>
    </row>
    <row r="927" ht="18.75" customHeight="1" spans="1:9">
      <c r="A927" s="194" t="s">
        <v>1695</v>
      </c>
      <c r="B927" s="194" t="s">
        <v>1696</v>
      </c>
      <c r="C927" s="195">
        <v>2371</v>
      </c>
      <c r="D927" s="195">
        <v>996</v>
      </c>
      <c r="E927" s="195">
        <v>555</v>
      </c>
      <c r="F927" s="195">
        <v>820</v>
      </c>
      <c r="G927" s="195"/>
      <c r="H927" s="195"/>
      <c r="I927" s="195"/>
    </row>
    <row r="928" ht="18.75" customHeight="1" spans="1:9">
      <c r="A928" s="194" t="s">
        <v>1697</v>
      </c>
      <c r="B928" s="194" t="s">
        <v>1698</v>
      </c>
      <c r="C928" s="195">
        <v>955</v>
      </c>
      <c r="D928" s="195"/>
      <c r="E928" s="195">
        <v>555</v>
      </c>
      <c r="F928" s="195">
        <v>400</v>
      </c>
      <c r="G928" s="195"/>
      <c r="H928" s="195"/>
      <c r="I928" s="195"/>
    </row>
    <row r="929" ht="18.75" customHeight="1" spans="1:9">
      <c r="A929" s="194" t="s">
        <v>1699</v>
      </c>
      <c r="B929" s="194" t="s">
        <v>1700</v>
      </c>
      <c r="C929" s="195"/>
      <c r="D929" s="195"/>
      <c r="E929" s="195"/>
      <c r="F929" s="195"/>
      <c r="G929" s="195"/>
      <c r="H929" s="195"/>
      <c r="I929" s="195"/>
    </row>
    <row r="930" ht="18.75" customHeight="1" spans="1:9">
      <c r="A930" s="194" t="s">
        <v>1701</v>
      </c>
      <c r="B930" s="194" t="s">
        <v>1702</v>
      </c>
      <c r="C930" s="195">
        <v>796</v>
      </c>
      <c r="D930" s="195">
        <v>796</v>
      </c>
      <c r="E930" s="195"/>
      <c r="F930" s="195"/>
      <c r="G930" s="195"/>
      <c r="H930" s="195"/>
      <c r="I930" s="195"/>
    </row>
    <row r="931" ht="18.75" customHeight="1" spans="1:9">
      <c r="A931" s="194" t="s">
        <v>1703</v>
      </c>
      <c r="B931" s="194" t="s">
        <v>1704</v>
      </c>
      <c r="C931" s="195">
        <v>420</v>
      </c>
      <c r="D931" s="195"/>
      <c r="E931" s="195"/>
      <c r="F931" s="195">
        <v>420</v>
      </c>
      <c r="G931" s="195"/>
      <c r="H931" s="195"/>
      <c r="I931" s="195"/>
    </row>
    <row r="932" ht="18.75" customHeight="1" spans="1:9">
      <c r="A932" s="194" t="s">
        <v>1705</v>
      </c>
      <c r="B932" s="194" t="s">
        <v>1706</v>
      </c>
      <c r="C932" s="195"/>
      <c r="D932" s="195"/>
      <c r="E932" s="195"/>
      <c r="F932" s="195"/>
      <c r="G932" s="195"/>
      <c r="H932" s="195"/>
      <c r="I932" s="195"/>
    </row>
    <row r="933" ht="18.75" customHeight="1" spans="1:9">
      <c r="A933" s="194" t="s">
        <v>1707</v>
      </c>
      <c r="B933" s="194" t="s">
        <v>1708</v>
      </c>
      <c r="C933" s="195">
        <v>200</v>
      </c>
      <c r="D933" s="195">
        <v>200</v>
      </c>
      <c r="E933" s="195"/>
      <c r="F933" s="195"/>
      <c r="G933" s="195"/>
      <c r="H933" s="195"/>
      <c r="I933" s="195"/>
    </row>
    <row r="934" ht="18.75" customHeight="1" spans="1:9">
      <c r="A934" s="194" t="s">
        <v>1709</v>
      </c>
      <c r="B934" s="194" t="s">
        <v>1710</v>
      </c>
      <c r="C934" s="195">
        <v>763</v>
      </c>
      <c r="D934" s="195">
        <v>571</v>
      </c>
      <c r="E934" s="195"/>
      <c r="F934" s="195">
        <v>192</v>
      </c>
      <c r="G934" s="195"/>
      <c r="H934" s="195"/>
      <c r="I934" s="195"/>
    </row>
    <row r="935" ht="18.75" customHeight="1" spans="1:9">
      <c r="A935" s="194" t="s">
        <v>1711</v>
      </c>
      <c r="B935" s="194" t="s">
        <v>1712</v>
      </c>
      <c r="C935" s="195"/>
      <c r="D935" s="195"/>
      <c r="E935" s="195"/>
      <c r="F935" s="195"/>
      <c r="G935" s="195"/>
      <c r="H935" s="195"/>
      <c r="I935" s="195"/>
    </row>
    <row r="936" ht="18.75" customHeight="1" spans="1:9">
      <c r="A936" s="194" t="s">
        <v>1713</v>
      </c>
      <c r="B936" s="194" t="s">
        <v>1714</v>
      </c>
      <c r="C936" s="195">
        <v>763</v>
      </c>
      <c r="D936" s="195">
        <v>571</v>
      </c>
      <c r="E936" s="195"/>
      <c r="F936" s="195">
        <v>192</v>
      </c>
      <c r="G936" s="195"/>
      <c r="H936" s="195"/>
      <c r="I936" s="195"/>
    </row>
    <row r="937" ht="18.75" customHeight="1" spans="1:9">
      <c r="A937" s="194" t="s">
        <v>1715</v>
      </c>
      <c r="B937" s="194" t="s">
        <v>1716</v>
      </c>
      <c r="C937" s="195"/>
      <c r="D937" s="195"/>
      <c r="E937" s="195"/>
      <c r="F937" s="195"/>
      <c r="G937" s="195"/>
      <c r="H937" s="195"/>
      <c r="I937" s="195"/>
    </row>
    <row r="938" ht="18.75" customHeight="1" spans="1:9">
      <c r="A938" s="194" t="s">
        <v>1717</v>
      </c>
      <c r="B938" s="194" t="s">
        <v>1718</v>
      </c>
      <c r="C938" s="195"/>
      <c r="D938" s="195"/>
      <c r="E938" s="195"/>
      <c r="F938" s="195"/>
      <c r="G938" s="195"/>
      <c r="H938" s="195"/>
      <c r="I938" s="195"/>
    </row>
    <row r="939" ht="18.75" customHeight="1" spans="1:9">
      <c r="A939" s="194" t="s">
        <v>1719</v>
      </c>
      <c r="B939" s="194" t="s">
        <v>1720</v>
      </c>
      <c r="C939" s="195"/>
      <c r="D939" s="195"/>
      <c r="E939" s="195"/>
      <c r="F939" s="195"/>
      <c r="G939" s="195"/>
      <c r="H939" s="195"/>
      <c r="I939" s="195"/>
    </row>
    <row r="940" ht="18.75" customHeight="1" spans="1:9">
      <c r="A940" s="194" t="s">
        <v>1721</v>
      </c>
      <c r="B940" s="194" t="s">
        <v>1722</v>
      </c>
      <c r="C940" s="195"/>
      <c r="D940" s="195"/>
      <c r="E940" s="195"/>
      <c r="F940" s="195"/>
      <c r="G940" s="195"/>
      <c r="H940" s="195"/>
      <c r="I940" s="195"/>
    </row>
    <row r="941" ht="18.75" customHeight="1" spans="1:9">
      <c r="A941" s="194" t="s">
        <v>1723</v>
      </c>
      <c r="B941" s="194" t="s">
        <v>1724</v>
      </c>
      <c r="C941" s="195"/>
      <c r="D941" s="195"/>
      <c r="E941" s="195"/>
      <c r="F941" s="195"/>
      <c r="G941" s="195"/>
      <c r="H941" s="195"/>
      <c r="I941" s="195"/>
    </row>
    <row r="942" ht="18.75" customHeight="1" spans="1:9">
      <c r="A942" s="194" t="s">
        <v>1725</v>
      </c>
      <c r="B942" s="194" t="s">
        <v>1726</v>
      </c>
      <c r="C942" s="195"/>
      <c r="D942" s="195"/>
      <c r="E942" s="195"/>
      <c r="F942" s="195"/>
      <c r="G942" s="195"/>
      <c r="H942" s="195"/>
      <c r="I942" s="195"/>
    </row>
    <row r="943" ht="18.75" customHeight="1" spans="1:9">
      <c r="A943" s="194" t="s">
        <v>1727</v>
      </c>
      <c r="B943" s="194" t="s">
        <v>1728</v>
      </c>
      <c r="C943" s="195"/>
      <c r="D943" s="195"/>
      <c r="E943" s="195"/>
      <c r="F943" s="195"/>
      <c r="G943" s="195"/>
      <c r="H943" s="195"/>
      <c r="I943" s="195"/>
    </row>
    <row r="944" ht="18.75" customHeight="1" spans="1:9">
      <c r="A944" s="194" t="s">
        <v>1729</v>
      </c>
      <c r="B944" s="194" t="s">
        <v>1730</v>
      </c>
      <c r="C944" s="195"/>
      <c r="D944" s="195"/>
      <c r="E944" s="195"/>
      <c r="F944" s="195"/>
      <c r="G944" s="195"/>
      <c r="H944" s="195"/>
      <c r="I944" s="195"/>
    </row>
    <row r="945" ht="18.75" customHeight="1" spans="1:9">
      <c r="A945" s="194" t="s">
        <v>1731</v>
      </c>
      <c r="B945" s="194" t="s">
        <v>1732</v>
      </c>
      <c r="C945" s="195"/>
      <c r="D945" s="195"/>
      <c r="E945" s="195"/>
      <c r="F945" s="195"/>
      <c r="G945" s="195"/>
      <c r="H945" s="195"/>
      <c r="I945" s="195"/>
    </row>
    <row r="946" ht="18.75" customHeight="1" spans="1:9">
      <c r="A946" s="194" t="s">
        <v>1733</v>
      </c>
      <c r="B946" s="194" t="s">
        <v>1734</v>
      </c>
      <c r="C946" s="195">
        <v>23782</v>
      </c>
      <c r="D946" s="195">
        <v>10233</v>
      </c>
      <c r="E946" s="195">
        <v>133</v>
      </c>
      <c r="F946" s="195">
        <v>7654</v>
      </c>
      <c r="G946" s="195"/>
      <c r="H946" s="195">
        <v>5762</v>
      </c>
      <c r="I946" s="195"/>
    </row>
    <row r="947" ht="18.75" customHeight="1" spans="1:9">
      <c r="A947" s="194" t="s">
        <v>1735</v>
      </c>
      <c r="B947" s="194" t="s">
        <v>1736</v>
      </c>
      <c r="C947" s="195">
        <v>23782</v>
      </c>
      <c r="D947" s="195">
        <v>10233</v>
      </c>
      <c r="E947" s="195">
        <v>133</v>
      </c>
      <c r="F947" s="195">
        <v>7654</v>
      </c>
      <c r="G947" s="195"/>
      <c r="H947" s="195">
        <v>5762</v>
      </c>
      <c r="I947" s="195"/>
    </row>
    <row r="948" ht="18.75" customHeight="1" spans="1:9">
      <c r="A948" s="194" t="s">
        <v>1737</v>
      </c>
      <c r="B948" s="194" t="s">
        <v>91</v>
      </c>
      <c r="C948" s="195">
        <v>102</v>
      </c>
      <c r="D948" s="195">
        <v>102</v>
      </c>
      <c r="E948" s="195"/>
      <c r="F948" s="195"/>
      <c r="G948" s="195"/>
      <c r="H948" s="195"/>
      <c r="I948" s="195"/>
    </row>
    <row r="949" ht="18.75" customHeight="1" spans="1:9">
      <c r="A949" s="194" t="s">
        <v>1738</v>
      </c>
      <c r="B949" s="194" t="s">
        <v>93</v>
      </c>
      <c r="C949" s="195"/>
      <c r="D949" s="195"/>
      <c r="E949" s="195"/>
      <c r="F949" s="195"/>
      <c r="G949" s="195"/>
      <c r="H949" s="195"/>
      <c r="I949" s="195"/>
    </row>
    <row r="950" ht="18.75" customHeight="1" spans="1:9">
      <c r="A950" s="194" t="s">
        <v>1739</v>
      </c>
      <c r="B950" s="194" t="s">
        <v>95</v>
      </c>
      <c r="C950" s="195"/>
      <c r="D950" s="195"/>
      <c r="E950" s="195"/>
      <c r="F950" s="195"/>
      <c r="G950" s="195"/>
      <c r="H950" s="195"/>
      <c r="I950" s="195"/>
    </row>
    <row r="951" ht="18.75" customHeight="1" spans="1:9">
      <c r="A951" s="194" t="s">
        <v>1740</v>
      </c>
      <c r="B951" s="194" t="s">
        <v>1741</v>
      </c>
      <c r="C951" s="195">
        <v>17559</v>
      </c>
      <c r="D951" s="195">
        <v>8763</v>
      </c>
      <c r="E951" s="195">
        <v>55</v>
      </c>
      <c r="F951" s="195">
        <v>2979</v>
      </c>
      <c r="G951" s="195"/>
      <c r="H951" s="195">
        <v>5762</v>
      </c>
      <c r="I951" s="195"/>
    </row>
    <row r="952" ht="18.75" customHeight="1" spans="1:9">
      <c r="A952" s="194" t="s">
        <v>1742</v>
      </c>
      <c r="B952" s="194" t="s">
        <v>1743</v>
      </c>
      <c r="C952" s="195">
        <v>406</v>
      </c>
      <c r="D952" s="195">
        <v>249</v>
      </c>
      <c r="E952" s="195">
        <v>78</v>
      </c>
      <c r="F952" s="195">
        <v>79</v>
      </c>
      <c r="G952" s="195"/>
      <c r="H952" s="195"/>
      <c r="I952" s="195"/>
    </row>
    <row r="953" ht="18.75" customHeight="1" spans="1:9">
      <c r="A953" s="194" t="s">
        <v>1744</v>
      </c>
      <c r="B953" s="194" t="s">
        <v>1745</v>
      </c>
      <c r="C953" s="195"/>
      <c r="D953" s="195"/>
      <c r="E953" s="195"/>
      <c r="F953" s="195"/>
      <c r="G953" s="195"/>
      <c r="H953" s="195"/>
      <c r="I953" s="195"/>
    </row>
    <row r="954" ht="18.75" customHeight="1" spans="1:9">
      <c r="A954" s="194" t="s">
        <v>1746</v>
      </c>
      <c r="B954" s="194" t="s">
        <v>1747</v>
      </c>
      <c r="C954" s="195"/>
      <c r="D954" s="195"/>
      <c r="E954" s="195"/>
      <c r="F954" s="195"/>
      <c r="G954" s="195"/>
      <c r="H954" s="195"/>
      <c r="I954" s="195"/>
    </row>
    <row r="955" ht="18.75" customHeight="1" spans="1:9">
      <c r="A955" s="194" t="s">
        <v>1748</v>
      </c>
      <c r="B955" s="194" t="s">
        <v>1749</v>
      </c>
      <c r="C955" s="195"/>
      <c r="D955" s="195"/>
      <c r="E955" s="195"/>
      <c r="F955" s="195"/>
      <c r="G955" s="195"/>
      <c r="H955" s="195"/>
      <c r="I955" s="195"/>
    </row>
    <row r="956" ht="18.75" customHeight="1" spans="1:9">
      <c r="A956" s="194" t="s">
        <v>1750</v>
      </c>
      <c r="B956" s="194" t="s">
        <v>1751</v>
      </c>
      <c r="C956" s="195"/>
      <c r="D956" s="195"/>
      <c r="E956" s="195"/>
      <c r="F956" s="195"/>
      <c r="G956" s="195"/>
      <c r="H956" s="195"/>
      <c r="I956" s="195"/>
    </row>
    <row r="957" ht="18.75" customHeight="1" spans="1:9">
      <c r="A957" s="194" t="s">
        <v>1752</v>
      </c>
      <c r="B957" s="194" t="s">
        <v>1753</v>
      </c>
      <c r="C957" s="195"/>
      <c r="D957" s="195"/>
      <c r="E957" s="195"/>
      <c r="F957" s="195"/>
      <c r="G957" s="195"/>
      <c r="H957" s="195"/>
      <c r="I957" s="195"/>
    </row>
    <row r="958" ht="18.75" customHeight="1" spans="1:9">
      <c r="A958" s="194" t="s">
        <v>1754</v>
      </c>
      <c r="B958" s="194" t="s">
        <v>1755</v>
      </c>
      <c r="C958" s="195"/>
      <c r="D958" s="195"/>
      <c r="E958" s="195"/>
      <c r="F958" s="195"/>
      <c r="G958" s="195"/>
      <c r="H958" s="195"/>
      <c r="I958" s="195"/>
    </row>
    <row r="959" ht="18.75" customHeight="1" spans="1:9">
      <c r="A959" s="194" t="s">
        <v>1756</v>
      </c>
      <c r="B959" s="194" t="s">
        <v>1757</v>
      </c>
      <c r="C959" s="195"/>
      <c r="D959" s="195"/>
      <c r="E959" s="195"/>
      <c r="F959" s="195"/>
      <c r="G959" s="195"/>
      <c r="H959" s="195"/>
      <c r="I959" s="195"/>
    </row>
    <row r="960" ht="18.75" customHeight="1" spans="1:9">
      <c r="A960" s="194" t="s">
        <v>1758</v>
      </c>
      <c r="B960" s="194" t="s">
        <v>1759</v>
      </c>
      <c r="C960" s="195"/>
      <c r="D960" s="195"/>
      <c r="E960" s="195"/>
      <c r="F960" s="195"/>
      <c r="G960" s="195"/>
      <c r="H960" s="195"/>
      <c r="I960" s="195"/>
    </row>
    <row r="961" ht="18.75" customHeight="1" spans="1:9">
      <c r="A961" s="194" t="s">
        <v>1760</v>
      </c>
      <c r="B961" s="194" t="s">
        <v>1761</v>
      </c>
      <c r="C961" s="195"/>
      <c r="D961" s="195"/>
      <c r="E961" s="195"/>
      <c r="F961" s="195"/>
      <c r="G961" s="195"/>
      <c r="H961" s="195"/>
      <c r="I961" s="195"/>
    </row>
    <row r="962" ht="18.75" customHeight="1" spans="1:9">
      <c r="A962" s="194" t="s">
        <v>1762</v>
      </c>
      <c r="B962" s="194" t="s">
        <v>1763</v>
      </c>
      <c r="C962" s="195"/>
      <c r="D962" s="195"/>
      <c r="E962" s="195"/>
      <c r="F962" s="195"/>
      <c r="G962" s="195"/>
      <c r="H962" s="195"/>
      <c r="I962" s="195"/>
    </row>
    <row r="963" ht="18.75" customHeight="1" spans="1:9">
      <c r="A963" s="194" t="s">
        <v>1764</v>
      </c>
      <c r="B963" s="194" t="s">
        <v>1765</v>
      </c>
      <c r="C963" s="195"/>
      <c r="D963" s="195"/>
      <c r="E963" s="195"/>
      <c r="F963" s="195"/>
      <c r="G963" s="195"/>
      <c r="H963" s="195"/>
      <c r="I963" s="195"/>
    </row>
    <row r="964" ht="18.75" customHeight="1" spans="1:9">
      <c r="A964" s="194" t="s">
        <v>1766</v>
      </c>
      <c r="B964" s="194" t="s">
        <v>1767</v>
      </c>
      <c r="C964" s="195"/>
      <c r="D964" s="195"/>
      <c r="E964" s="195"/>
      <c r="F964" s="195"/>
      <c r="G964" s="195"/>
      <c r="H964" s="195"/>
      <c r="I964" s="195"/>
    </row>
    <row r="965" ht="18.75" customHeight="1" spans="1:9">
      <c r="A965" s="194" t="s">
        <v>1768</v>
      </c>
      <c r="B965" s="194" t="s">
        <v>1769</v>
      </c>
      <c r="C965" s="195"/>
      <c r="D965" s="195"/>
      <c r="E965" s="195"/>
      <c r="F965" s="195"/>
      <c r="G965" s="195"/>
      <c r="H965" s="195"/>
      <c r="I965" s="195"/>
    </row>
    <row r="966" ht="18.75" customHeight="1" spans="1:9">
      <c r="A966" s="194" t="s">
        <v>1770</v>
      </c>
      <c r="B966" s="194" t="s">
        <v>1771</v>
      </c>
      <c r="C966" s="195"/>
      <c r="D966" s="195"/>
      <c r="E966" s="195"/>
      <c r="F966" s="195"/>
      <c r="G966" s="195"/>
      <c r="H966" s="195"/>
      <c r="I966" s="195"/>
    </row>
    <row r="967" ht="18.75" customHeight="1" spans="1:9">
      <c r="A967" s="194" t="s">
        <v>1772</v>
      </c>
      <c r="B967" s="194" t="s">
        <v>1773</v>
      </c>
      <c r="C967" s="195">
        <v>5715</v>
      </c>
      <c r="D967" s="195">
        <v>1119</v>
      </c>
      <c r="E967" s="195"/>
      <c r="F967" s="195">
        <v>4596</v>
      </c>
      <c r="G967" s="195"/>
      <c r="H967" s="195"/>
      <c r="I967" s="195"/>
    </row>
    <row r="968" ht="18.75" customHeight="1" spans="1:9">
      <c r="A968" s="194" t="s">
        <v>1774</v>
      </c>
      <c r="B968" s="194" t="s">
        <v>1775</v>
      </c>
      <c r="C968" s="195"/>
      <c r="D968" s="195"/>
      <c r="E968" s="195"/>
      <c r="F968" s="195"/>
      <c r="G968" s="195"/>
      <c r="H968" s="195"/>
      <c r="I968" s="195"/>
    </row>
    <row r="969" ht="18.75" customHeight="1" spans="1:9">
      <c r="A969" s="194" t="s">
        <v>1776</v>
      </c>
      <c r="B969" s="194" t="s">
        <v>91</v>
      </c>
      <c r="C969" s="195"/>
      <c r="D969" s="195"/>
      <c r="E969" s="195"/>
      <c r="F969" s="195"/>
      <c r="G969" s="195"/>
      <c r="H969" s="195"/>
      <c r="I969" s="195"/>
    </row>
    <row r="970" ht="18.75" customHeight="1" spans="1:9">
      <c r="A970" s="194" t="s">
        <v>1777</v>
      </c>
      <c r="B970" s="194" t="s">
        <v>93</v>
      </c>
      <c r="C970" s="195"/>
      <c r="D970" s="195"/>
      <c r="E970" s="195"/>
      <c r="F970" s="195"/>
      <c r="G970" s="195"/>
      <c r="H970" s="195"/>
      <c r="I970" s="195"/>
    </row>
    <row r="971" ht="18.75" customHeight="1" spans="1:9">
      <c r="A971" s="194" t="s">
        <v>1778</v>
      </c>
      <c r="B971" s="194" t="s">
        <v>95</v>
      </c>
      <c r="C971" s="195"/>
      <c r="D971" s="195"/>
      <c r="E971" s="195"/>
      <c r="F971" s="195"/>
      <c r="G971" s="195"/>
      <c r="H971" s="195"/>
      <c r="I971" s="195"/>
    </row>
    <row r="972" ht="18.75" customHeight="1" spans="1:9">
      <c r="A972" s="194" t="s">
        <v>1779</v>
      </c>
      <c r="B972" s="194" t="s">
        <v>1780</v>
      </c>
      <c r="C972" s="195"/>
      <c r="D972" s="195"/>
      <c r="E972" s="195"/>
      <c r="F972" s="195"/>
      <c r="G972" s="195"/>
      <c r="H972" s="195"/>
      <c r="I972" s="195"/>
    </row>
    <row r="973" ht="18.75" customHeight="1" spans="1:9">
      <c r="A973" s="194" t="s">
        <v>1781</v>
      </c>
      <c r="B973" s="194" t="s">
        <v>1782</v>
      </c>
      <c r="C973" s="195"/>
      <c r="D973" s="195"/>
      <c r="E973" s="195"/>
      <c r="F973" s="195"/>
      <c r="G973" s="195"/>
      <c r="H973" s="195"/>
      <c r="I973" s="195"/>
    </row>
    <row r="974" ht="18.75" customHeight="1" spans="1:9">
      <c r="A974" s="194" t="s">
        <v>1783</v>
      </c>
      <c r="B974" s="194" t="s">
        <v>1784</v>
      </c>
      <c r="C974" s="195"/>
      <c r="D974" s="195"/>
      <c r="E974" s="195"/>
      <c r="F974" s="195"/>
      <c r="G974" s="195"/>
      <c r="H974" s="195"/>
      <c r="I974" s="195"/>
    </row>
    <row r="975" ht="18.75" customHeight="1" spans="1:9">
      <c r="A975" s="194" t="s">
        <v>1785</v>
      </c>
      <c r="B975" s="194" t="s">
        <v>1786</v>
      </c>
      <c r="C975" s="195"/>
      <c r="D975" s="195"/>
      <c r="E975" s="195"/>
      <c r="F975" s="195"/>
      <c r="G975" s="195"/>
      <c r="H975" s="195"/>
      <c r="I975" s="195"/>
    </row>
    <row r="976" ht="18.75" customHeight="1" spans="1:9">
      <c r="A976" s="194" t="s">
        <v>1787</v>
      </c>
      <c r="B976" s="194" t="s">
        <v>1788</v>
      </c>
      <c r="C976" s="195"/>
      <c r="D976" s="195"/>
      <c r="E976" s="195"/>
      <c r="F976" s="195"/>
      <c r="G976" s="195"/>
      <c r="H976" s="195"/>
      <c r="I976" s="195"/>
    </row>
    <row r="977" ht="18.75" customHeight="1" spans="1:9">
      <c r="A977" s="194" t="s">
        <v>1789</v>
      </c>
      <c r="B977" s="194" t="s">
        <v>1790</v>
      </c>
      <c r="C977" s="195"/>
      <c r="D977" s="195"/>
      <c r="E977" s="195"/>
      <c r="F977" s="195"/>
      <c r="G977" s="195"/>
      <c r="H977" s="195"/>
      <c r="I977" s="195"/>
    </row>
    <row r="978" ht="18.75" customHeight="1" spans="1:9">
      <c r="A978" s="194" t="s">
        <v>1791</v>
      </c>
      <c r="B978" s="194" t="s">
        <v>1792</v>
      </c>
      <c r="C978" s="195"/>
      <c r="D978" s="195"/>
      <c r="E978" s="195"/>
      <c r="F978" s="195"/>
      <c r="G978" s="195"/>
      <c r="H978" s="195"/>
      <c r="I978" s="195"/>
    </row>
    <row r="979" ht="18.75" customHeight="1" spans="1:9">
      <c r="A979" s="194" t="s">
        <v>1793</v>
      </c>
      <c r="B979" s="194" t="s">
        <v>91</v>
      </c>
      <c r="C979" s="195"/>
      <c r="D979" s="195"/>
      <c r="E979" s="195"/>
      <c r="F979" s="195"/>
      <c r="G979" s="195"/>
      <c r="H979" s="195"/>
      <c r="I979" s="195"/>
    </row>
    <row r="980" ht="18.75" customHeight="1" spans="1:9">
      <c r="A980" s="194" t="s">
        <v>1794</v>
      </c>
      <c r="B980" s="194" t="s">
        <v>93</v>
      </c>
      <c r="C980" s="195"/>
      <c r="D980" s="195"/>
      <c r="E980" s="195"/>
      <c r="F980" s="195"/>
      <c r="G980" s="195"/>
      <c r="H980" s="195"/>
      <c r="I980" s="195"/>
    </row>
    <row r="981" ht="18.75" customHeight="1" spans="1:9">
      <c r="A981" s="194" t="s">
        <v>1795</v>
      </c>
      <c r="B981" s="194" t="s">
        <v>95</v>
      </c>
      <c r="C981" s="195"/>
      <c r="D981" s="195"/>
      <c r="E981" s="195"/>
      <c r="F981" s="195"/>
      <c r="G981" s="195"/>
      <c r="H981" s="195"/>
      <c r="I981" s="195"/>
    </row>
    <row r="982" ht="18.75" customHeight="1" spans="1:9">
      <c r="A982" s="194" t="s">
        <v>1796</v>
      </c>
      <c r="B982" s="194" t="s">
        <v>1797</v>
      </c>
      <c r="C982" s="195"/>
      <c r="D982" s="195"/>
      <c r="E982" s="195"/>
      <c r="F982" s="195"/>
      <c r="G982" s="195"/>
      <c r="H982" s="195"/>
      <c r="I982" s="195"/>
    </row>
    <row r="983" ht="18.75" customHeight="1" spans="1:9">
      <c r="A983" s="194" t="s">
        <v>1798</v>
      </c>
      <c r="B983" s="194" t="s">
        <v>1799</v>
      </c>
      <c r="C983" s="195"/>
      <c r="D983" s="195"/>
      <c r="E983" s="195"/>
      <c r="F983" s="195"/>
      <c r="G983" s="195"/>
      <c r="H983" s="195"/>
      <c r="I983" s="195"/>
    </row>
    <row r="984" ht="18.75" customHeight="1" spans="1:9">
      <c r="A984" s="194" t="s">
        <v>1800</v>
      </c>
      <c r="B984" s="194" t="s">
        <v>1801</v>
      </c>
      <c r="C984" s="195"/>
      <c r="D984" s="195"/>
      <c r="E984" s="195"/>
      <c r="F984" s="195"/>
      <c r="G984" s="195"/>
      <c r="H984" s="195"/>
      <c r="I984" s="195"/>
    </row>
    <row r="985" ht="18.75" customHeight="1" spans="1:9">
      <c r="A985" s="194" t="s">
        <v>1802</v>
      </c>
      <c r="B985" s="194" t="s">
        <v>1803</v>
      </c>
      <c r="C985" s="195"/>
      <c r="D985" s="195"/>
      <c r="E985" s="195"/>
      <c r="F985" s="195"/>
      <c r="G985" s="195"/>
      <c r="H985" s="195"/>
      <c r="I985" s="195"/>
    </row>
    <row r="986" ht="18.75" customHeight="1" spans="1:9">
      <c r="A986" s="194" t="s">
        <v>1804</v>
      </c>
      <c r="B986" s="194" t="s">
        <v>1805</v>
      </c>
      <c r="C986" s="195"/>
      <c r="D986" s="195"/>
      <c r="E986" s="195"/>
      <c r="F986" s="195"/>
      <c r="G986" s="195"/>
      <c r="H986" s="195"/>
      <c r="I986" s="195"/>
    </row>
    <row r="987" ht="18.75" customHeight="1" spans="1:9">
      <c r="A987" s="194" t="s">
        <v>1806</v>
      </c>
      <c r="B987" s="194" t="s">
        <v>1807</v>
      </c>
      <c r="C987" s="195"/>
      <c r="D987" s="195"/>
      <c r="E987" s="195"/>
      <c r="F987" s="195"/>
      <c r="G987" s="195"/>
      <c r="H987" s="195"/>
      <c r="I987" s="195"/>
    </row>
    <row r="988" ht="18.75" customHeight="1" spans="1:9">
      <c r="A988" s="194" t="s">
        <v>1808</v>
      </c>
      <c r="B988" s="194" t="s">
        <v>1809</v>
      </c>
      <c r="C988" s="195"/>
      <c r="D988" s="195"/>
      <c r="E988" s="195"/>
      <c r="F988" s="195"/>
      <c r="G988" s="195"/>
      <c r="H988" s="195"/>
      <c r="I988" s="195"/>
    </row>
    <row r="989" ht="18.75" customHeight="1" spans="1:9">
      <c r="A989" s="194" t="s">
        <v>1810</v>
      </c>
      <c r="B989" s="194" t="s">
        <v>91</v>
      </c>
      <c r="C989" s="195"/>
      <c r="D989" s="195"/>
      <c r="E989" s="195"/>
      <c r="F989" s="195"/>
      <c r="G989" s="195"/>
      <c r="H989" s="195"/>
      <c r="I989" s="195"/>
    </row>
    <row r="990" ht="18.75" customHeight="1" spans="1:9">
      <c r="A990" s="194" t="s">
        <v>1811</v>
      </c>
      <c r="B990" s="194" t="s">
        <v>93</v>
      </c>
      <c r="C990" s="195"/>
      <c r="D990" s="195"/>
      <c r="E990" s="195"/>
      <c r="F990" s="195"/>
      <c r="G990" s="195"/>
      <c r="H990" s="195"/>
      <c r="I990" s="195"/>
    </row>
    <row r="991" ht="18.75" customHeight="1" spans="1:9">
      <c r="A991" s="194" t="s">
        <v>1812</v>
      </c>
      <c r="B991" s="194" t="s">
        <v>95</v>
      </c>
      <c r="C991" s="195"/>
      <c r="D991" s="195"/>
      <c r="E991" s="195"/>
      <c r="F991" s="195"/>
      <c r="G991" s="195"/>
      <c r="H991" s="195"/>
      <c r="I991" s="195"/>
    </row>
    <row r="992" ht="18.75" customHeight="1" spans="1:9">
      <c r="A992" s="194" t="s">
        <v>1813</v>
      </c>
      <c r="B992" s="194" t="s">
        <v>1788</v>
      </c>
      <c r="C992" s="195"/>
      <c r="D992" s="195"/>
      <c r="E992" s="195"/>
      <c r="F992" s="195"/>
      <c r="G992" s="195"/>
      <c r="H992" s="195"/>
      <c r="I992" s="195"/>
    </row>
    <row r="993" ht="18.75" customHeight="1" spans="1:9">
      <c r="A993" s="194" t="s">
        <v>1814</v>
      </c>
      <c r="B993" s="194" t="s">
        <v>1815</v>
      </c>
      <c r="C993" s="195"/>
      <c r="D993" s="195"/>
      <c r="E993" s="195"/>
      <c r="F993" s="195"/>
      <c r="G993" s="195"/>
      <c r="H993" s="195"/>
      <c r="I993" s="195"/>
    </row>
    <row r="994" ht="18.75" customHeight="1" spans="1:9">
      <c r="A994" s="194" t="s">
        <v>1816</v>
      </c>
      <c r="B994" s="194" t="s">
        <v>1817</v>
      </c>
      <c r="C994" s="195"/>
      <c r="D994" s="195"/>
      <c r="E994" s="195"/>
      <c r="F994" s="195"/>
      <c r="G994" s="195"/>
      <c r="H994" s="195"/>
      <c r="I994" s="195"/>
    </row>
    <row r="995" ht="18.75" customHeight="1" spans="1:9">
      <c r="A995" s="194" t="s">
        <v>1818</v>
      </c>
      <c r="B995" s="194" t="s">
        <v>1819</v>
      </c>
      <c r="C995" s="195"/>
      <c r="D995" s="195"/>
      <c r="E995" s="195"/>
      <c r="F995" s="195"/>
      <c r="G995" s="195"/>
      <c r="H995" s="195"/>
      <c r="I995" s="195"/>
    </row>
    <row r="996" ht="18.75" customHeight="1" spans="1:9">
      <c r="A996" s="194" t="s">
        <v>1820</v>
      </c>
      <c r="B996" s="194" t="s">
        <v>1821</v>
      </c>
      <c r="C996" s="195"/>
      <c r="D996" s="195"/>
      <c r="E996" s="195"/>
      <c r="F996" s="195"/>
      <c r="G996" s="195"/>
      <c r="H996" s="195"/>
      <c r="I996" s="195"/>
    </row>
    <row r="997" ht="18.75" customHeight="1" spans="1:9">
      <c r="A997" s="194" t="s">
        <v>1822</v>
      </c>
      <c r="B997" s="194" t="s">
        <v>1823</v>
      </c>
      <c r="C997" s="195"/>
      <c r="D997" s="195"/>
      <c r="E997" s="195"/>
      <c r="F997" s="195"/>
      <c r="G997" s="195"/>
      <c r="H997" s="195"/>
      <c r="I997" s="195"/>
    </row>
    <row r="998" ht="18.75" customHeight="1" spans="1:9">
      <c r="A998" s="194" t="s">
        <v>1824</v>
      </c>
      <c r="B998" s="194" t="s">
        <v>1825</v>
      </c>
      <c r="C998" s="195">
        <v>877</v>
      </c>
      <c r="D998" s="195">
        <v>309</v>
      </c>
      <c r="E998" s="195">
        <v>518</v>
      </c>
      <c r="F998" s="195">
        <v>50</v>
      </c>
      <c r="G998" s="195"/>
      <c r="H998" s="195"/>
      <c r="I998" s="195"/>
    </row>
    <row r="999" ht="18.75" customHeight="1" spans="1:9">
      <c r="A999" s="194" t="s">
        <v>1826</v>
      </c>
      <c r="B999" s="194" t="s">
        <v>1827</v>
      </c>
      <c r="C999" s="195"/>
      <c r="D999" s="195"/>
      <c r="E999" s="195"/>
      <c r="F999" s="195"/>
      <c r="G999" s="195"/>
      <c r="H999" s="195"/>
      <c r="I999" s="195"/>
    </row>
    <row r="1000" ht="18.75" customHeight="1" spans="1:9">
      <c r="A1000" s="194" t="s">
        <v>1828</v>
      </c>
      <c r="B1000" s="194" t="s">
        <v>91</v>
      </c>
      <c r="C1000" s="195"/>
      <c r="D1000" s="195"/>
      <c r="E1000" s="195"/>
      <c r="F1000" s="195"/>
      <c r="G1000" s="195"/>
      <c r="H1000" s="195"/>
      <c r="I1000" s="195"/>
    </row>
    <row r="1001" ht="18.75" customHeight="1" spans="1:9">
      <c r="A1001" s="194" t="s">
        <v>1829</v>
      </c>
      <c r="B1001" s="194" t="s">
        <v>93</v>
      </c>
      <c r="C1001" s="195"/>
      <c r="D1001" s="195"/>
      <c r="E1001" s="195"/>
      <c r="F1001" s="195"/>
      <c r="G1001" s="195"/>
      <c r="H1001" s="195"/>
      <c r="I1001" s="195"/>
    </row>
    <row r="1002" ht="18.75" customHeight="1" spans="1:9">
      <c r="A1002" s="194" t="s">
        <v>1830</v>
      </c>
      <c r="B1002" s="194" t="s">
        <v>95</v>
      </c>
      <c r="C1002" s="195"/>
      <c r="D1002" s="195"/>
      <c r="E1002" s="195"/>
      <c r="F1002" s="195"/>
      <c r="G1002" s="195"/>
      <c r="H1002" s="195"/>
      <c r="I1002" s="195"/>
    </row>
    <row r="1003" ht="18.75" customHeight="1" spans="1:9">
      <c r="A1003" s="194" t="s">
        <v>1831</v>
      </c>
      <c r="B1003" s="194" t="s">
        <v>1832</v>
      </c>
      <c r="C1003" s="195"/>
      <c r="D1003" s="195"/>
      <c r="E1003" s="195"/>
      <c r="F1003" s="195"/>
      <c r="G1003" s="195"/>
      <c r="H1003" s="195"/>
      <c r="I1003" s="195"/>
    </row>
    <row r="1004" ht="18.75" customHeight="1" spans="1:9">
      <c r="A1004" s="194" t="s">
        <v>1833</v>
      </c>
      <c r="B1004" s="194" t="s">
        <v>1834</v>
      </c>
      <c r="C1004" s="195"/>
      <c r="D1004" s="195"/>
      <c r="E1004" s="195"/>
      <c r="F1004" s="195"/>
      <c r="G1004" s="195"/>
      <c r="H1004" s="195"/>
      <c r="I1004" s="195"/>
    </row>
    <row r="1005" ht="18.75" customHeight="1" spans="1:9">
      <c r="A1005" s="194" t="s">
        <v>1835</v>
      </c>
      <c r="B1005" s="194" t="s">
        <v>1836</v>
      </c>
      <c r="C1005" s="195"/>
      <c r="D1005" s="195"/>
      <c r="E1005" s="195"/>
      <c r="F1005" s="195"/>
      <c r="G1005" s="195"/>
      <c r="H1005" s="195"/>
      <c r="I1005" s="195"/>
    </row>
    <row r="1006" ht="18.75" customHeight="1" spans="1:9">
      <c r="A1006" s="194" t="s">
        <v>1837</v>
      </c>
      <c r="B1006" s="194" t="s">
        <v>1838</v>
      </c>
      <c r="C1006" s="195"/>
      <c r="D1006" s="195"/>
      <c r="E1006" s="195"/>
      <c r="F1006" s="195"/>
      <c r="G1006" s="195"/>
      <c r="H1006" s="195"/>
      <c r="I1006" s="195"/>
    </row>
    <row r="1007" ht="18.75" customHeight="1" spans="1:9">
      <c r="A1007" s="194" t="s">
        <v>1839</v>
      </c>
      <c r="B1007" s="194" t="s">
        <v>1840</v>
      </c>
      <c r="C1007" s="195"/>
      <c r="D1007" s="195"/>
      <c r="E1007" s="195"/>
      <c r="F1007" s="195"/>
      <c r="G1007" s="195"/>
      <c r="H1007" s="195"/>
      <c r="I1007" s="195"/>
    </row>
    <row r="1008" ht="18.75" customHeight="1" spans="1:9">
      <c r="A1008" s="194" t="s">
        <v>1841</v>
      </c>
      <c r="B1008" s="194" t="s">
        <v>1842</v>
      </c>
      <c r="C1008" s="195"/>
      <c r="D1008" s="195"/>
      <c r="E1008" s="195"/>
      <c r="F1008" s="195"/>
      <c r="G1008" s="195"/>
      <c r="H1008" s="195"/>
      <c r="I1008" s="195"/>
    </row>
    <row r="1009" ht="18.75" customHeight="1" spans="1:9">
      <c r="A1009" s="194" t="s">
        <v>1843</v>
      </c>
      <c r="B1009" s="194" t="s">
        <v>1844</v>
      </c>
      <c r="C1009" s="195"/>
      <c r="D1009" s="195"/>
      <c r="E1009" s="195"/>
      <c r="F1009" s="195"/>
      <c r="G1009" s="195"/>
      <c r="H1009" s="195"/>
      <c r="I1009" s="195"/>
    </row>
    <row r="1010" ht="18.75" customHeight="1" spans="1:9">
      <c r="A1010" s="194" t="s">
        <v>1845</v>
      </c>
      <c r="B1010" s="194" t="s">
        <v>91</v>
      </c>
      <c r="C1010" s="195"/>
      <c r="D1010" s="195"/>
      <c r="E1010" s="195"/>
      <c r="F1010" s="195"/>
      <c r="G1010" s="195"/>
      <c r="H1010" s="195"/>
      <c r="I1010" s="195"/>
    </row>
    <row r="1011" ht="18.75" customHeight="1" spans="1:9">
      <c r="A1011" s="194" t="s">
        <v>1846</v>
      </c>
      <c r="B1011" s="194" t="s">
        <v>93</v>
      </c>
      <c r="C1011" s="195"/>
      <c r="D1011" s="195"/>
      <c r="E1011" s="195"/>
      <c r="F1011" s="195"/>
      <c r="G1011" s="195"/>
      <c r="H1011" s="195"/>
      <c r="I1011" s="195"/>
    </row>
    <row r="1012" ht="18.75" customHeight="1" spans="1:9">
      <c r="A1012" s="194" t="s">
        <v>1847</v>
      </c>
      <c r="B1012" s="194" t="s">
        <v>95</v>
      </c>
      <c r="C1012" s="195"/>
      <c r="D1012" s="195"/>
      <c r="E1012" s="195"/>
      <c r="F1012" s="195"/>
      <c r="G1012" s="195"/>
      <c r="H1012" s="195"/>
      <c r="I1012" s="195"/>
    </row>
    <row r="1013" ht="18.75" customHeight="1" spans="1:9">
      <c r="A1013" s="194" t="s">
        <v>1848</v>
      </c>
      <c r="B1013" s="194" t="s">
        <v>1849</v>
      </c>
      <c r="C1013" s="195"/>
      <c r="D1013" s="195"/>
      <c r="E1013" s="195"/>
      <c r="F1013" s="195"/>
      <c r="G1013" s="195"/>
      <c r="H1013" s="195"/>
      <c r="I1013" s="195"/>
    </row>
    <row r="1014" ht="18.75" customHeight="1" spans="1:9">
      <c r="A1014" s="194" t="s">
        <v>1850</v>
      </c>
      <c r="B1014" s="194" t="s">
        <v>1851</v>
      </c>
      <c r="C1014" s="195"/>
      <c r="D1014" s="195"/>
      <c r="E1014" s="195"/>
      <c r="F1014" s="195"/>
      <c r="G1014" s="195"/>
      <c r="H1014" s="195"/>
      <c r="I1014" s="195"/>
    </row>
    <row r="1015" ht="18.75" customHeight="1" spans="1:9">
      <c r="A1015" s="194" t="s">
        <v>1852</v>
      </c>
      <c r="B1015" s="194" t="s">
        <v>1853</v>
      </c>
      <c r="C1015" s="195"/>
      <c r="D1015" s="195"/>
      <c r="E1015" s="195"/>
      <c r="F1015" s="195"/>
      <c r="G1015" s="195"/>
      <c r="H1015" s="195"/>
      <c r="I1015" s="195"/>
    </row>
    <row r="1016" ht="18.75" customHeight="1" spans="1:9">
      <c r="A1016" s="194" t="s">
        <v>1854</v>
      </c>
      <c r="B1016" s="194" t="s">
        <v>1855</v>
      </c>
      <c r="C1016" s="195"/>
      <c r="D1016" s="195"/>
      <c r="E1016" s="195"/>
      <c r="F1016" s="195"/>
      <c r="G1016" s="195"/>
      <c r="H1016" s="195"/>
      <c r="I1016" s="195"/>
    </row>
    <row r="1017" ht="18.75" customHeight="1" spans="1:9">
      <c r="A1017" s="194" t="s">
        <v>1856</v>
      </c>
      <c r="B1017" s="194" t="s">
        <v>1857</v>
      </c>
      <c r="C1017" s="195"/>
      <c r="D1017" s="195"/>
      <c r="E1017" s="195"/>
      <c r="F1017" s="195"/>
      <c r="G1017" s="195"/>
      <c r="H1017" s="195"/>
      <c r="I1017" s="195"/>
    </row>
    <row r="1018" ht="18.75" customHeight="1" spans="1:9">
      <c r="A1018" s="194" t="s">
        <v>1858</v>
      </c>
      <c r="B1018" s="194" t="s">
        <v>1859</v>
      </c>
      <c r="C1018" s="195"/>
      <c r="D1018" s="195"/>
      <c r="E1018" s="195"/>
      <c r="F1018" s="195"/>
      <c r="G1018" s="195"/>
      <c r="H1018" s="195"/>
      <c r="I1018" s="195"/>
    </row>
    <row r="1019" ht="18.75" customHeight="1" spans="1:9">
      <c r="A1019" s="194" t="s">
        <v>1860</v>
      </c>
      <c r="B1019" s="194" t="s">
        <v>1861</v>
      </c>
      <c r="C1019" s="195"/>
      <c r="D1019" s="195"/>
      <c r="E1019" s="195"/>
      <c r="F1019" s="195"/>
      <c r="G1019" s="195"/>
      <c r="H1019" s="195"/>
      <c r="I1019" s="195"/>
    </row>
    <row r="1020" ht="18.75" customHeight="1" spans="1:9">
      <c r="A1020" s="194" t="s">
        <v>1862</v>
      </c>
      <c r="B1020" s="194" t="s">
        <v>1863</v>
      </c>
      <c r="C1020" s="195"/>
      <c r="D1020" s="195"/>
      <c r="E1020" s="195"/>
      <c r="F1020" s="195"/>
      <c r="G1020" s="195"/>
      <c r="H1020" s="195"/>
      <c r="I1020" s="195"/>
    </row>
    <row r="1021" ht="18.75" customHeight="1" spans="1:9">
      <c r="A1021" s="194" t="s">
        <v>1864</v>
      </c>
      <c r="B1021" s="194" t="s">
        <v>1865</v>
      </c>
      <c r="C1021" s="195"/>
      <c r="D1021" s="195"/>
      <c r="E1021" s="195"/>
      <c r="F1021" s="195"/>
      <c r="G1021" s="195"/>
      <c r="H1021" s="195"/>
      <c r="I1021" s="195"/>
    </row>
    <row r="1022" ht="18.75" customHeight="1" spans="1:9">
      <c r="A1022" s="194" t="s">
        <v>1866</v>
      </c>
      <c r="B1022" s="194" t="s">
        <v>1867</v>
      </c>
      <c r="C1022" s="195"/>
      <c r="D1022" s="195"/>
      <c r="E1022" s="195"/>
      <c r="F1022" s="195"/>
      <c r="G1022" s="195"/>
      <c r="H1022" s="195"/>
      <c r="I1022" s="195"/>
    </row>
    <row r="1023" ht="18.75" customHeight="1" spans="1:9">
      <c r="A1023" s="194" t="s">
        <v>1868</v>
      </c>
      <c r="B1023" s="194" t="s">
        <v>1869</v>
      </c>
      <c r="C1023" s="195"/>
      <c r="D1023" s="195"/>
      <c r="E1023" s="195"/>
      <c r="F1023" s="195"/>
      <c r="G1023" s="195"/>
      <c r="H1023" s="195"/>
      <c r="I1023" s="195"/>
    </row>
    <row r="1024" ht="18.75" customHeight="1" spans="1:9">
      <c r="A1024" s="194" t="s">
        <v>1870</v>
      </c>
      <c r="B1024" s="194" t="s">
        <v>1871</v>
      </c>
      <c r="C1024" s="195"/>
      <c r="D1024" s="195"/>
      <c r="E1024" s="195"/>
      <c r="F1024" s="195"/>
      <c r="G1024" s="195"/>
      <c r="H1024" s="195"/>
      <c r="I1024" s="195"/>
    </row>
    <row r="1025" ht="18.75" customHeight="1" spans="1:9">
      <c r="A1025" s="194" t="s">
        <v>1872</v>
      </c>
      <c r="B1025" s="194" t="s">
        <v>1873</v>
      </c>
      <c r="C1025" s="195"/>
      <c r="D1025" s="195"/>
      <c r="E1025" s="195"/>
      <c r="F1025" s="195"/>
      <c r="G1025" s="195"/>
      <c r="H1025" s="195"/>
      <c r="I1025" s="195"/>
    </row>
    <row r="1026" ht="18.75" customHeight="1" spans="1:9">
      <c r="A1026" s="194" t="s">
        <v>1874</v>
      </c>
      <c r="B1026" s="194" t="s">
        <v>91</v>
      </c>
      <c r="C1026" s="195"/>
      <c r="D1026" s="195"/>
      <c r="E1026" s="195"/>
      <c r="F1026" s="195"/>
      <c r="G1026" s="195"/>
      <c r="H1026" s="195"/>
      <c r="I1026" s="195"/>
    </row>
    <row r="1027" ht="18.75" customHeight="1" spans="1:9">
      <c r="A1027" s="194" t="s">
        <v>1875</v>
      </c>
      <c r="B1027" s="194" t="s">
        <v>93</v>
      </c>
      <c r="C1027" s="195"/>
      <c r="D1027" s="195"/>
      <c r="E1027" s="195"/>
      <c r="F1027" s="195"/>
      <c r="G1027" s="195"/>
      <c r="H1027" s="195"/>
      <c r="I1027" s="195"/>
    </row>
    <row r="1028" ht="18.75" customHeight="1" spans="1:9">
      <c r="A1028" s="194" t="s">
        <v>1876</v>
      </c>
      <c r="B1028" s="194" t="s">
        <v>95</v>
      </c>
      <c r="C1028" s="195"/>
      <c r="D1028" s="195"/>
      <c r="E1028" s="195"/>
      <c r="F1028" s="195"/>
      <c r="G1028" s="195"/>
      <c r="H1028" s="195"/>
      <c r="I1028" s="195"/>
    </row>
    <row r="1029" ht="18.75" customHeight="1" spans="1:9">
      <c r="A1029" s="194" t="s">
        <v>1877</v>
      </c>
      <c r="B1029" s="194" t="s">
        <v>1878</v>
      </c>
      <c r="C1029" s="195"/>
      <c r="D1029" s="195"/>
      <c r="E1029" s="195"/>
      <c r="F1029" s="195"/>
      <c r="G1029" s="195"/>
      <c r="H1029" s="195"/>
      <c r="I1029" s="195"/>
    </row>
    <row r="1030" ht="18.75" customHeight="1" spans="1:9">
      <c r="A1030" s="194" t="s">
        <v>1879</v>
      </c>
      <c r="B1030" s="194" t="s">
        <v>1880</v>
      </c>
      <c r="C1030" s="195"/>
      <c r="D1030" s="195"/>
      <c r="E1030" s="195"/>
      <c r="F1030" s="195"/>
      <c r="G1030" s="195"/>
      <c r="H1030" s="195"/>
      <c r="I1030" s="195"/>
    </row>
    <row r="1031" ht="18.75" customHeight="1" spans="1:9">
      <c r="A1031" s="194" t="s">
        <v>1881</v>
      </c>
      <c r="B1031" s="194" t="s">
        <v>91</v>
      </c>
      <c r="C1031" s="195"/>
      <c r="D1031" s="195"/>
      <c r="E1031" s="195"/>
      <c r="F1031" s="195"/>
      <c r="G1031" s="195"/>
      <c r="H1031" s="195"/>
      <c r="I1031" s="195"/>
    </row>
    <row r="1032" ht="18.75" customHeight="1" spans="1:9">
      <c r="A1032" s="194" t="s">
        <v>1882</v>
      </c>
      <c r="B1032" s="194" t="s">
        <v>93</v>
      </c>
      <c r="C1032" s="195"/>
      <c r="D1032" s="195"/>
      <c r="E1032" s="195"/>
      <c r="F1032" s="195"/>
      <c r="G1032" s="195"/>
      <c r="H1032" s="195"/>
      <c r="I1032" s="195"/>
    </row>
    <row r="1033" ht="18.75" customHeight="1" spans="1:9">
      <c r="A1033" s="194" t="s">
        <v>1883</v>
      </c>
      <c r="B1033" s="194" t="s">
        <v>95</v>
      </c>
      <c r="C1033" s="195"/>
      <c r="D1033" s="195"/>
      <c r="E1033" s="195"/>
      <c r="F1033" s="195"/>
      <c r="G1033" s="195"/>
      <c r="H1033" s="195"/>
      <c r="I1033" s="195"/>
    </row>
    <row r="1034" ht="18.75" customHeight="1" spans="1:9">
      <c r="A1034" s="194" t="s">
        <v>1884</v>
      </c>
      <c r="B1034" s="194" t="s">
        <v>1885</v>
      </c>
      <c r="C1034" s="195"/>
      <c r="D1034" s="195"/>
      <c r="E1034" s="195"/>
      <c r="F1034" s="195"/>
      <c r="G1034" s="195"/>
      <c r="H1034" s="195"/>
      <c r="I1034" s="195"/>
    </row>
    <row r="1035" ht="18.75" customHeight="1" spans="1:9">
      <c r="A1035" s="194" t="s">
        <v>1886</v>
      </c>
      <c r="B1035" s="194" t="s">
        <v>1887</v>
      </c>
      <c r="C1035" s="195"/>
      <c r="D1035" s="195"/>
      <c r="E1035" s="195"/>
      <c r="F1035" s="195"/>
      <c r="G1035" s="195"/>
      <c r="H1035" s="195"/>
      <c r="I1035" s="195"/>
    </row>
    <row r="1036" ht="18.75" customHeight="1" spans="1:9">
      <c r="A1036" s="194" t="s">
        <v>1888</v>
      </c>
      <c r="B1036" s="194" t="s">
        <v>1889</v>
      </c>
      <c r="C1036" s="195"/>
      <c r="D1036" s="195"/>
      <c r="E1036" s="195"/>
      <c r="F1036" s="195"/>
      <c r="G1036" s="195"/>
      <c r="H1036" s="195"/>
      <c r="I1036" s="195"/>
    </row>
    <row r="1037" ht="18.75" customHeight="1" spans="1:9">
      <c r="A1037" s="194" t="s">
        <v>1890</v>
      </c>
      <c r="B1037" s="194" t="s">
        <v>1891</v>
      </c>
      <c r="C1037" s="195"/>
      <c r="D1037" s="195"/>
      <c r="E1037" s="195"/>
      <c r="F1037" s="195"/>
      <c r="G1037" s="195"/>
      <c r="H1037" s="195"/>
      <c r="I1037" s="195"/>
    </row>
    <row r="1038" ht="18.75" customHeight="1" spans="1:9">
      <c r="A1038" s="194" t="s">
        <v>1892</v>
      </c>
      <c r="B1038" s="194" t="s">
        <v>1893</v>
      </c>
      <c r="C1038" s="195"/>
      <c r="D1038" s="195"/>
      <c r="E1038" s="195"/>
      <c r="F1038" s="195"/>
      <c r="G1038" s="195"/>
      <c r="H1038" s="195"/>
      <c r="I1038" s="195"/>
    </row>
    <row r="1039" ht="18.75" customHeight="1" spans="1:9">
      <c r="A1039" s="194" t="s">
        <v>1894</v>
      </c>
      <c r="B1039" s="194" t="s">
        <v>109</v>
      </c>
      <c r="C1039" s="195"/>
      <c r="D1039" s="195"/>
      <c r="E1039" s="195"/>
      <c r="F1039" s="195"/>
      <c r="G1039" s="195"/>
      <c r="H1039" s="195"/>
      <c r="I1039" s="195"/>
    </row>
    <row r="1040" ht="18.75" customHeight="1" spans="1:9">
      <c r="A1040" s="194" t="s">
        <v>1895</v>
      </c>
      <c r="B1040" s="194" t="s">
        <v>1896</v>
      </c>
      <c r="C1040" s="195"/>
      <c r="D1040" s="195"/>
      <c r="E1040" s="195"/>
      <c r="F1040" s="195"/>
      <c r="G1040" s="195"/>
      <c r="H1040" s="195"/>
      <c r="I1040" s="195"/>
    </row>
    <row r="1041" ht="18.75" customHeight="1" spans="1:9">
      <c r="A1041" s="194" t="s">
        <v>1897</v>
      </c>
      <c r="B1041" s="194" t="s">
        <v>1898</v>
      </c>
      <c r="C1041" s="195"/>
      <c r="D1041" s="195"/>
      <c r="E1041" s="195"/>
      <c r="F1041" s="195"/>
      <c r="G1041" s="195"/>
      <c r="H1041" s="195"/>
      <c r="I1041" s="195"/>
    </row>
    <row r="1042" ht="18.75" customHeight="1" spans="1:9">
      <c r="A1042" s="194" t="s">
        <v>1899</v>
      </c>
      <c r="B1042" s="194" t="s">
        <v>91</v>
      </c>
      <c r="C1042" s="195"/>
      <c r="D1042" s="195"/>
      <c r="E1042" s="195"/>
      <c r="F1042" s="195"/>
      <c r="G1042" s="195"/>
      <c r="H1042" s="195"/>
      <c r="I1042" s="195"/>
    </row>
    <row r="1043" ht="18.75" customHeight="1" spans="1:9">
      <c r="A1043" s="194" t="s">
        <v>1900</v>
      </c>
      <c r="B1043" s="194" t="s">
        <v>93</v>
      </c>
      <c r="C1043" s="195"/>
      <c r="D1043" s="195"/>
      <c r="E1043" s="195"/>
      <c r="F1043" s="195"/>
      <c r="G1043" s="195"/>
      <c r="H1043" s="195"/>
      <c r="I1043" s="195"/>
    </row>
    <row r="1044" ht="18.75" customHeight="1" spans="1:9">
      <c r="A1044" s="194" t="s">
        <v>1901</v>
      </c>
      <c r="B1044" s="194" t="s">
        <v>95</v>
      </c>
      <c r="C1044" s="195"/>
      <c r="D1044" s="195"/>
      <c r="E1044" s="195"/>
      <c r="F1044" s="195"/>
      <c r="G1044" s="195"/>
      <c r="H1044" s="195"/>
      <c r="I1044" s="195"/>
    </row>
    <row r="1045" ht="18.75" customHeight="1" spans="1:9">
      <c r="A1045" s="194" t="s">
        <v>1902</v>
      </c>
      <c r="B1045" s="194" t="s">
        <v>1903</v>
      </c>
      <c r="C1045" s="195"/>
      <c r="D1045" s="195"/>
      <c r="E1045" s="195"/>
      <c r="F1045" s="195"/>
      <c r="G1045" s="195"/>
      <c r="H1045" s="195"/>
      <c r="I1045" s="195"/>
    </row>
    <row r="1046" ht="18.75" customHeight="1" spans="1:9">
      <c r="A1046" s="194" t="s">
        <v>1904</v>
      </c>
      <c r="B1046" s="194" t="s">
        <v>1905</v>
      </c>
      <c r="C1046" s="195"/>
      <c r="D1046" s="195"/>
      <c r="E1046" s="195"/>
      <c r="F1046" s="195"/>
      <c r="G1046" s="195"/>
      <c r="H1046" s="195"/>
      <c r="I1046" s="195"/>
    </row>
    <row r="1047" ht="18.75" customHeight="1" spans="1:9">
      <c r="A1047" s="194" t="s">
        <v>1906</v>
      </c>
      <c r="B1047" s="194" t="s">
        <v>1907</v>
      </c>
      <c r="C1047" s="195"/>
      <c r="D1047" s="195"/>
      <c r="E1047" s="195"/>
      <c r="F1047" s="195"/>
      <c r="G1047" s="195"/>
      <c r="H1047" s="195"/>
      <c r="I1047" s="195"/>
    </row>
    <row r="1048" ht="18.75" customHeight="1" spans="1:9">
      <c r="A1048" s="194" t="s">
        <v>1908</v>
      </c>
      <c r="B1048" s="194" t="s">
        <v>1909</v>
      </c>
      <c r="C1048" s="195">
        <v>877</v>
      </c>
      <c r="D1048" s="195">
        <v>309</v>
      </c>
      <c r="E1048" s="195">
        <v>518</v>
      </c>
      <c r="F1048" s="195">
        <v>50</v>
      </c>
      <c r="G1048" s="195"/>
      <c r="H1048" s="195"/>
      <c r="I1048" s="195"/>
    </row>
    <row r="1049" ht="18.75" customHeight="1" spans="1:9">
      <c r="A1049" s="194" t="s">
        <v>1910</v>
      </c>
      <c r="B1049" s="194" t="s">
        <v>91</v>
      </c>
      <c r="C1049" s="195"/>
      <c r="D1049" s="195"/>
      <c r="E1049" s="195"/>
      <c r="F1049" s="195"/>
      <c r="G1049" s="195"/>
      <c r="H1049" s="195"/>
      <c r="I1049" s="195"/>
    </row>
    <row r="1050" ht="18.75" customHeight="1" spans="1:9">
      <c r="A1050" s="194" t="s">
        <v>1911</v>
      </c>
      <c r="B1050" s="194" t="s">
        <v>93</v>
      </c>
      <c r="C1050" s="195"/>
      <c r="D1050" s="195"/>
      <c r="E1050" s="195"/>
      <c r="F1050" s="195"/>
      <c r="G1050" s="195"/>
      <c r="H1050" s="195"/>
      <c r="I1050" s="195"/>
    </row>
    <row r="1051" ht="18.75" customHeight="1" spans="1:9">
      <c r="A1051" s="194" t="s">
        <v>1912</v>
      </c>
      <c r="B1051" s="194" t="s">
        <v>95</v>
      </c>
      <c r="C1051" s="195"/>
      <c r="D1051" s="195"/>
      <c r="E1051" s="195"/>
      <c r="F1051" s="195"/>
      <c r="G1051" s="195"/>
      <c r="H1051" s="195"/>
      <c r="I1051" s="195"/>
    </row>
    <row r="1052" ht="18.75" customHeight="1" spans="1:9">
      <c r="A1052" s="194" t="s">
        <v>1913</v>
      </c>
      <c r="B1052" s="194" t="s">
        <v>1914</v>
      </c>
      <c r="C1052" s="195"/>
      <c r="D1052" s="195"/>
      <c r="E1052" s="195"/>
      <c r="F1052" s="195"/>
      <c r="G1052" s="195"/>
      <c r="H1052" s="195"/>
      <c r="I1052" s="195"/>
    </row>
    <row r="1053" ht="18.75" customHeight="1" spans="1:9">
      <c r="A1053" s="194" t="s">
        <v>1915</v>
      </c>
      <c r="B1053" s="194" t="s">
        <v>1916</v>
      </c>
      <c r="C1053" s="195">
        <v>568</v>
      </c>
      <c r="D1053" s="195"/>
      <c r="E1053" s="195">
        <v>518</v>
      </c>
      <c r="F1053" s="195">
        <v>50</v>
      </c>
      <c r="G1053" s="195"/>
      <c r="H1053" s="195"/>
      <c r="I1053" s="195"/>
    </row>
    <row r="1054" ht="18.75" customHeight="1" spans="1:9">
      <c r="A1054" s="194" t="s">
        <v>1917</v>
      </c>
      <c r="B1054" s="194" t="s">
        <v>1918</v>
      </c>
      <c r="C1054" s="195"/>
      <c r="D1054" s="195"/>
      <c r="E1054" s="195"/>
      <c r="F1054" s="195"/>
      <c r="G1054" s="195"/>
      <c r="H1054" s="195"/>
      <c r="I1054" s="195"/>
    </row>
    <row r="1055" ht="18.75" customHeight="1" spans="1:9">
      <c r="A1055" s="194" t="s">
        <v>1919</v>
      </c>
      <c r="B1055" s="194" t="s">
        <v>1920</v>
      </c>
      <c r="C1055" s="195">
        <v>309</v>
      </c>
      <c r="D1055" s="195">
        <v>309</v>
      </c>
      <c r="E1055" s="195"/>
      <c r="F1055" s="195"/>
      <c r="G1055" s="195"/>
      <c r="H1055" s="195"/>
      <c r="I1055" s="195"/>
    </row>
    <row r="1056" ht="18.75" customHeight="1" spans="1:9">
      <c r="A1056" s="194" t="s">
        <v>1921</v>
      </c>
      <c r="B1056" s="194" t="s">
        <v>1922</v>
      </c>
      <c r="C1056" s="195"/>
      <c r="D1056" s="195"/>
      <c r="E1056" s="195"/>
      <c r="F1056" s="195"/>
      <c r="G1056" s="195"/>
      <c r="H1056" s="195"/>
      <c r="I1056" s="195"/>
    </row>
    <row r="1057" ht="18.75" customHeight="1" spans="1:9">
      <c r="A1057" s="194" t="s">
        <v>1923</v>
      </c>
      <c r="B1057" s="194" t="s">
        <v>1924</v>
      </c>
      <c r="C1057" s="195"/>
      <c r="D1057" s="195"/>
      <c r="E1057" s="195"/>
      <c r="F1057" s="195"/>
      <c r="G1057" s="195"/>
      <c r="H1057" s="195"/>
      <c r="I1057" s="195"/>
    </row>
    <row r="1058" ht="18.75" customHeight="1" spans="1:9">
      <c r="A1058" s="194" t="s">
        <v>1925</v>
      </c>
      <c r="B1058" s="194" t="s">
        <v>1926</v>
      </c>
      <c r="C1058" s="195"/>
      <c r="D1058" s="195"/>
      <c r="E1058" s="195"/>
      <c r="F1058" s="195"/>
      <c r="G1058" s="195"/>
      <c r="H1058" s="195"/>
      <c r="I1058" s="195"/>
    </row>
    <row r="1059" ht="18.75" customHeight="1" spans="1:9">
      <c r="A1059" s="194" t="s">
        <v>1927</v>
      </c>
      <c r="B1059" s="194" t="s">
        <v>1928</v>
      </c>
      <c r="C1059" s="195"/>
      <c r="D1059" s="195"/>
      <c r="E1059" s="195"/>
      <c r="F1059" s="195"/>
      <c r="G1059" s="195"/>
      <c r="H1059" s="195"/>
      <c r="I1059" s="195"/>
    </row>
    <row r="1060" ht="18.75" customHeight="1" spans="1:9">
      <c r="A1060" s="194" t="s">
        <v>1929</v>
      </c>
      <c r="B1060" s="194" t="s">
        <v>1930</v>
      </c>
      <c r="C1060" s="195"/>
      <c r="D1060" s="195"/>
      <c r="E1060" s="195"/>
      <c r="F1060" s="195"/>
      <c r="G1060" s="195"/>
      <c r="H1060" s="195"/>
      <c r="I1060" s="195"/>
    </row>
    <row r="1061" ht="18.75" customHeight="1" spans="1:9">
      <c r="A1061" s="194" t="s">
        <v>1931</v>
      </c>
      <c r="B1061" s="194" t="s">
        <v>1932</v>
      </c>
      <c r="C1061" s="195"/>
      <c r="D1061" s="195"/>
      <c r="E1061" s="195"/>
      <c r="F1061" s="195"/>
      <c r="G1061" s="195"/>
      <c r="H1061" s="195"/>
      <c r="I1061" s="195"/>
    </row>
    <row r="1062" ht="18.75" customHeight="1" spans="1:9">
      <c r="A1062" s="194" t="s">
        <v>1933</v>
      </c>
      <c r="B1062" s="194" t="s">
        <v>1934</v>
      </c>
      <c r="C1062" s="195">
        <v>1234</v>
      </c>
      <c r="D1062" s="195">
        <v>106</v>
      </c>
      <c r="E1062" s="195"/>
      <c r="F1062" s="195">
        <v>1128</v>
      </c>
      <c r="G1062" s="195"/>
      <c r="H1062" s="195"/>
      <c r="I1062" s="195"/>
    </row>
    <row r="1063" ht="18.75" customHeight="1" spans="1:9">
      <c r="A1063" s="194" t="s">
        <v>1935</v>
      </c>
      <c r="B1063" s="194" t="s">
        <v>1936</v>
      </c>
      <c r="C1063" s="195">
        <v>1224</v>
      </c>
      <c r="D1063" s="195">
        <v>106</v>
      </c>
      <c r="E1063" s="195"/>
      <c r="F1063" s="195">
        <v>1118</v>
      </c>
      <c r="G1063" s="195"/>
      <c r="H1063" s="195"/>
      <c r="I1063" s="195"/>
    </row>
    <row r="1064" ht="18.75" customHeight="1" spans="1:9">
      <c r="A1064" s="194" t="s">
        <v>1937</v>
      </c>
      <c r="B1064" s="194" t="s">
        <v>91</v>
      </c>
      <c r="C1064" s="195">
        <v>96</v>
      </c>
      <c r="D1064" s="195">
        <v>96</v>
      </c>
      <c r="E1064" s="195"/>
      <c r="F1064" s="195"/>
      <c r="G1064" s="195"/>
      <c r="H1064" s="195"/>
      <c r="I1064" s="195"/>
    </row>
    <row r="1065" ht="18.75" customHeight="1" spans="1:9">
      <c r="A1065" s="194" t="s">
        <v>1938</v>
      </c>
      <c r="B1065" s="194" t="s">
        <v>93</v>
      </c>
      <c r="C1065" s="195">
        <v>2</v>
      </c>
      <c r="D1065" s="195">
        <v>2</v>
      </c>
      <c r="E1065" s="195"/>
      <c r="F1065" s="195"/>
      <c r="G1065" s="195"/>
      <c r="H1065" s="195"/>
      <c r="I1065" s="195"/>
    </row>
    <row r="1066" ht="18.75" customHeight="1" spans="1:9">
      <c r="A1066" s="194" t="s">
        <v>1939</v>
      </c>
      <c r="B1066" s="194" t="s">
        <v>95</v>
      </c>
      <c r="C1066" s="195"/>
      <c r="D1066" s="195"/>
      <c r="E1066" s="195"/>
      <c r="F1066" s="195"/>
      <c r="G1066" s="195"/>
      <c r="H1066" s="195"/>
      <c r="I1066" s="195"/>
    </row>
    <row r="1067" ht="18.75" customHeight="1" spans="1:9">
      <c r="A1067" s="194" t="s">
        <v>1940</v>
      </c>
      <c r="B1067" s="194" t="s">
        <v>1941</v>
      </c>
      <c r="C1067" s="195"/>
      <c r="D1067" s="195"/>
      <c r="E1067" s="195"/>
      <c r="F1067" s="195"/>
      <c r="G1067" s="195"/>
      <c r="H1067" s="195"/>
      <c r="I1067" s="195"/>
    </row>
    <row r="1068" ht="18.75" customHeight="1" spans="1:9">
      <c r="A1068" s="194" t="s">
        <v>1942</v>
      </c>
      <c r="B1068" s="194" t="s">
        <v>1943</v>
      </c>
      <c r="C1068" s="195"/>
      <c r="D1068" s="195"/>
      <c r="E1068" s="195"/>
      <c r="F1068" s="195"/>
      <c r="G1068" s="195"/>
      <c r="H1068" s="195"/>
      <c r="I1068" s="195"/>
    </row>
    <row r="1069" ht="18.75" customHeight="1" spans="1:9">
      <c r="A1069" s="194" t="s">
        <v>1944</v>
      </c>
      <c r="B1069" s="194" t="s">
        <v>1945</v>
      </c>
      <c r="C1069" s="195"/>
      <c r="D1069" s="195"/>
      <c r="E1069" s="195"/>
      <c r="F1069" s="195"/>
      <c r="G1069" s="195"/>
      <c r="H1069" s="195"/>
      <c r="I1069" s="195"/>
    </row>
    <row r="1070" ht="18.75" customHeight="1" spans="1:9">
      <c r="A1070" s="194" t="s">
        <v>1946</v>
      </c>
      <c r="B1070" s="194" t="s">
        <v>1947</v>
      </c>
      <c r="C1070" s="195"/>
      <c r="D1070" s="195"/>
      <c r="E1070" s="195"/>
      <c r="F1070" s="195"/>
      <c r="G1070" s="195"/>
      <c r="H1070" s="195"/>
      <c r="I1070" s="195"/>
    </row>
    <row r="1071" ht="18.75" customHeight="1" spans="1:9">
      <c r="A1071" s="194" t="s">
        <v>1948</v>
      </c>
      <c r="B1071" s="194" t="s">
        <v>109</v>
      </c>
      <c r="C1071" s="195"/>
      <c r="D1071" s="195"/>
      <c r="E1071" s="195"/>
      <c r="F1071" s="195"/>
      <c r="G1071" s="195"/>
      <c r="H1071" s="195"/>
      <c r="I1071" s="195"/>
    </row>
    <row r="1072" ht="18.75" customHeight="1" spans="1:9">
      <c r="A1072" s="194" t="s">
        <v>1949</v>
      </c>
      <c r="B1072" s="194" t="s">
        <v>1950</v>
      </c>
      <c r="C1072" s="195">
        <v>1126</v>
      </c>
      <c r="D1072" s="195">
        <v>8</v>
      </c>
      <c r="E1072" s="195"/>
      <c r="F1072" s="195">
        <v>1118</v>
      </c>
      <c r="G1072" s="195"/>
      <c r="H1072" s="195"/>
      <c r="I1072" s="195"/>
    </row>
    <row r="1073" ht="18.75" customHeight="1" spans="1:9">
      <c r="A1073" s="194" t="s">
        <v>1951</v>
      </c>
      <c r="B1073" s="194" t="s">
        <v>1952</v>
      </c>
      <c r="C1073" s="195"/>
      <c r="D1073" s="195"/>
      <c r="E1073" s="195"/>
      <c r="F1073" s="195"/>
      <c r="G1073" s="195"/>
      <c r="H1073" s="195"/>
      <c r="I1073" s="195"/>
    </row>
    <row r="1074" ht="18.75" customHeight="1" spans="1:9">
      <c r="A1074" s="194" t="s">
        <v>1953</v>
      </c>
      <c r="B1074" s="194" t="s">
        <v>91</v>
      </c>
      <c r="C1074" s="195"/>
      <c r="D1074" s="195"/>
      <c r="E1074" s="195"/>
      <c r="F1074" s="195"/>
      <c r="G1074" s="195"/>
      <c r="H1074" s="195"/>
      <c r="I1074" s="195"/>
    </row>
    <row r="1075" ht="18.75" customHeight="1" spans="1:9">
      <c r="A1075" s="194" t="s">
        <v>1954</v>
      </c>
      <c r="B1075" s="194" t="s">
        <v>93</v>
      </c>
      <c r="C1075" s="195"/>
      <c r="D1075" s="195"/>
      <c r="E1075" s="195"/>
      <c r="F1075" s="195"/>
      <c r="G1075" s="195"/>
      <c r="H1075" s="195"/>
      <c r="I1075" s="195"/>
    </row>
    <row r="1076" ht="18.75" customHeight="1" spans="1:9">
      <c r="A1076" s="194" t="s">
        <v>1955</v>
      </c>
      <c r="B1076" s="194" t="s">
        <v>95</v>
      </c>
      <c r="C1076" s="195"/>
      <c r="D1076" s="195"/>
      <c r="E1076" s="195"/>
      <c r="F1076" s="195"/>
      <c r="G1076" s="195"/>
      <c r="H1076" s="195"/>
      <c r="I1076" s="195"/>
    </row>
    <row r="1077" ht="18.75" customHeight="1" spans="1:9">
      <c r="A1077" s="194" t="s">
        <v>1956</v>
      </c>
      <c r="B1077" s="194" t="s">
        <v>1957</v>
      </c>
      <c r="C1077" s="195"/>
      <c r="D1077" s="195"/>
      <c r="E1077" s="195"/>
      <c r="F1077" s="195"/>
      <c r="G1077" s="195"/>
      <c r="H1077" s="195"/>
      <c r="I1077" s="195"/>
    </row>
    <row r="1078" ht="18.75" customHeight="1" spans="1:9">
      <c r="A1078" s="194" t="s">
        <v>1958</v>
      </c>
      <c r="B1078" s="194" t="s">
        <v>1959</v>
      </c>
      <c r="C1078" s="195"/>
      <c r="D1078" s="195"/>
      <c r="E1078" s="195"/>
      <c r="F1078" s="195"/>
      <c r="G1078" s="195"/>
      <c r="H1078" s="195"/>
      <c r="I1078" s="195"/>
    </row>
    <row r="1079" ht="18.75" customHeight="1" spans="1:9">
      <c r="A1079" s="194" t="s">
        <v>1960</v>
      </c>
      <c r="B1079" s="194" t="s">
        <v>1961</v>
      </c>
      <c r="C1079" s="195">
        <v>10</v>
      </c>
      <c r="D1079" s="195"/>
      <c r="E1079" s="195"/>
      <c r="F1079" s="195">
        <v>10</v>
      </c>
      <c r="G1079" s="195"/>
      <c r="H1079" s="195"/>
      <c r="I1079" s="195"/>
    </row>
    <row r="1080" ht="18.75" customHeight="1" spans="1:9">
      <c r="A1080" s="194" t="s">
        <v>1962</v>
      </c>
      <c r="B1080" s="194" t="s">
        <v>1963</v>
      </c>
      <c r="C1080" s="195"/>
      <c r="D1080" s="195"/>
      <c r="E1080" s="195"/>
      <c r="F1080" s="195"/>
      <c r="G1080" s="195"/>
      <c r="H1080" s="195"/>
      <c r="I1080" s="195"/>
    </row>
    <row r="1081" ht="18.75" customHeight="1" spans="1:9">
      <c r="A1081" s="194" t="s">
        <v>1964</v>
      </c>
      <c r="B1081" s="194" t="s">
        <v>1965</v>
      </c>
      <c r="C1081" s="195">
        <v>10</v>
      </c>
      <c r="D1081" s="195"/>
      <c r="E1081" s="195"/>
      <c r="F1081" s="195">
        <v>10</v>
      </c>
      <c r="G1081" s="195"/>
      <c r="H1081" s="195"/>
      <c r="I1081" s="195"/>
    </row>
    <row r="1082" ht="18.75" customHeight="1" spans="1:9">
      <c r="A1082" s="194" t="s">
        <v>1966</v>
      </c>
      <c r="B1082" s="194" t="s">
        <v>1967</v>
      </c>
      <c r="C1082" s="195"/>
      <c r="D1082" s="195"/>
      <c r="E1082" s="195"/>
      <c r="F1082" s="195"/>
      <c r="G1082" s="195"/>
      <c r="H1082" s="195"/>
      <c r="I1082" s="195"/>
    </row>
    <row r="1083" ht="18.75" customHeight="1" spans="1:9">
      <c r="A1083" s="194" t="s">
        <v>1968</v>
      </c>
      <c r="B1083" s="194" t="s">
        <v>1969</v>
      </c>
      <c r="C1083" s="195"/>
      <c r="D1083" s="195"/>
      <c r="E1083" s="195"/>
      <c r="F1083" s="195"/>
      <c r="G1083" s="195"/>
      <c r="H1083" s="195"/>
      <c r="I1083" s="195"/>
    </row>
    <row r="1084" ht="18.75" customHeight="1" spans="1:9">
      <c r="A1084" s="194" t="s">
        <v>1970</v>
      </c>
      <c r="B1084" s="194" t="s">
        <v>91</v>
      </c>
      <c r="C1084" s="195"/>
      <c r="D1084" s="195"/>
      <c r="E1084" s="195"/>
      <c r="F1084" s="195"/>
      <c r="G1084" s="195"/>
      <c r="H1084" s="195"/>
      <c r="I1084" s="195"/>
    </row>
    <row r="1085" ht="18.75" customHeight="1" spans="1:9">
      <c r="A1085" s="194" t="s">
        <v>1971</v>
      </c>
      <c r="B1085" s="194" t="s">
        <v>93</v>
      </c>
      <c r="C1085" s="195"/>
      <c r="D1085" s="195"/>
      <c r="E1085" s="195"/>
      <c r="F1085" s="195"/>
      <c r="G1085" s="195"/>
      <c r="H1085" s="195"/>
      <c r="I1085" s="195"/>
    </row>
    <row r="1086" ht="18.75" customHeight="1" spans="1:9">
      <c r="A1086" s="194" t="s">
        <v>1972</v>
      </c>
      <c r="B1086" s="194" t="s">
        <v>95</v>
      </c>
      <c r="C1086" s="195"/>
      <c r="D1086" s="195"/>
      <c r="E1086" s="195"/>
      <c r="F1086" s="195"/>
      <c r="G1086" s="195"/>
      <c r="H1086" s="195"/>
      <c r="I1086" s="195"/>
    </row>
    <row r="1087" ht="18.75" customHeight="1" spans="1:9">
      <c r="A1087" s="194" t="s">
        <v>1973</v>
      </c>
      <c r="B1087" s="194" t="s">
        <v>1974</v>
      </c>
      <c r="C1087" s="195"/>
      <c r="D1087" s="195"/>
      <c r="E1087" s="195"/>
      <c r="F1087" s="195"/>
      <c r="G1087" s="195"/>
      <c r="H1087" s="195"/>
      <c r="I1087" s="195"/>
    </row>
    <row r="1088" ht="18.75" customHeight="1" spans="1:9">
      <c r="A1088" s="194" t="s">
        <v>1975</v>
      </c>
      <c r="B1088" s="194" t="s">
        <v>109</v>
      </c>
      <c r="C1088" s="195"/>
      <c r="D1088" s="195"/>
      <c r="E1088" s="195"/>
      <c r="F1088" s="195"/>
      <c r="G1088" s="195"/>
      <c r="H1088" s="195"/>
      <c r="I1088" s="195"/>
    </row>
    <row r="1089" ht="18.75" customHeight="1" spans="1:9">
      <c r="A1089" s="194" t="s">
        <v>1976</v>
      </c>
      <c r="B1089" s="194" t="s">
        <v>1977</v>
      </c>
      <c r="C1089" s="195"/>
      <c r="D1089" s="195"/>
      <c r="E1089" s="195"/>
      <c r="F1089" s="195"/>
      <c r="G1089" s="195"/>
      <c r="H1089" s="195"/>
      <c r="I1089" s="195"/>
    </row>
    <row r="1090" ht="18.75" customHeight="1" spans="1:9">
      <c r="A1090" s="194" t="s">
        <v>1978</v>
      </c>
      <c r="B1090" s="194" t="s">
        <v>1979</v>
      </c>
      <c r="C1090" s="195"/>
      <c r="D1090" s="195"/>
      <c r="E1090" s="195"/>
      <c r="F1090" s="195"/>
      <c r="G1090" s="195"/>
      <c r="H1090" s="195"/>
      <c r="I1090" s="195"/>
    </row>
    <row r="1091" ht="18.75" customHeight="1" spans="1:9">
      <c r="A1091" s="194" t="s">
        <v>1980</v>
      </c>
      <c r="B1091" s="194" t="s">
        <v>1981</v>
      </c>
      <c r="C1091" s="195"/>
      <c r="D1091" s="195"/>
      <c r="E1091" s="195"/>
      <c r="F1091" s="195"/>
      <c r="G1091" s="195"/>
      <c r="H1091" s="195"/>
      <c r="I1091" s="195"/>
    </row>
    <row r="1092" ht="18.75" customHeight="1" spans="1:9">
      <c r="A1092" s="194" t="s">
        <v>1982</v>
      </c>
      <c r="B1092" s="194" t="s">
        <v>1983</v>
      </c>
      <c r="C1092" s="195"/>
      <c r="D1092" s="195"/>
      <c r="E1092" s="195"/>
      <c r="F1092" s="195"/>
      <c r="G1092" s="195"/>
      <c r="H1092" s="195"/>
      <c r="I1092" s="195"/>
    </row>
    <row r="1093" ht="18.75" customHeight="1" spans="1:9">
      <c r="A1093" s="194" t="s">
        <v>1984</v>
      </c>
      <c r="B1093" s="194" t="s">
        <v>1985</v>
      </c>
      <c r="C1093" s="195"/>
      <c r="D1093" s="195"/>
      <c r="E1093" s="195"/>
      <c r="F1093" s="195"/>
      <c r="G1093" s="195"/>
      <c r="H1093" s="195"/>
      <c r="I1093" s="195"/>
    </row>
    <row r="1094" ht="18.75" customHeight="1" spans="1:9">
      <c r="A1094" s="194" t="s">
        <v>1986</v>
      </c>
      <c r="B1094" s="194" t="s">
        <v>1987</v>
      </c>
      <c r="C1094" s="195"/>
      <c r="D1094" s="195"/>
      <c r="E1094" s="195"/>
      <c r="F1094" s="195"/>
      <c r="G1094" s="195"/>
      <c r="H1094" s="195"/>
      <c r="I1094" s="195"/>
    </row>
    <row r="1095" ht="18.75" customHeight="1" spans="1:9">
      <c r="A1095" s="194" t="s">
        <v>1988</v>
      </c>
      <c r="B1095" s="194" t="s">
        <v>1989</v>
      </c>
      <c r="C1095" s="195"/>
      <c r="D1095" s="195"/>
      <c r="E1095" s="195"/>
      <c r="F1095" s="195"/>
      <c r="G1095" s="195"/>
      <c r="H1095" s="195"/>
      <c r="I1095" s="195"/>
    </row>
    <row r="1096" ht="18.75" customHeight="1" spans="1:9">
      <c r="A1096" s="194" t="s">
        <v>1990</v>
      </c>
      <c r="B1096" s="194" t="s">
        <v>1991</v>
      </c>
      <c r="C1096" s="195"/>
      <c r="D1096" s="195"/>
      <c r="E1096" s="195"/>
      <c r="F1096" s="195"/>
      <c r="G1096" s="195"/>
      <c r="H1096" s="195"/>
      <c r="I1096" s="195"/>
    </row>
    <row r="1097" ht="18.75" customHeight="1" spans="1:9">
      <c r="A1097" s="194" t="s">
        <v>1992</v>
      </c>
      <c r="B1097" s="194" t="s">
        <v>1993</v>
      </c>
      <c r="C1097" s="195"/>
      <c r="D1097" s="195"/>
      <c r="E1097" s="195"/>
      <c r="F1097" s="195"/>
      <c r="G1097" s="195"/>
      <c r="H1097" s="195"/>
      <c r="I1097" s="195"/>
    </row>
    <row r="1098" ht="18.75" customHeight="1" spans="1:9">
      <c r="A1098" s="194" t="s">
        <v>1994</v>
      </c>
      <c r="B1098" s="194" t="s">
        <v>1995</v>
      </c>
      <c r="C1098" s="195"/>
      <c r="D1098" s="195"/>
      <c r="E1098" s="195"/>
      <c r="F1098" s="195"/>
      <c r="G1098" s="195"/>
      <c r="H1098" s="195"/>
      <c r="I1098" s="195"/>
    </row>
    <row r="1099" ht="18.75" customHeight="1" spans="1:9">
      <c r="A1099" s="194" t="s">
        <v>1996</v>
      </c>
      <c r="B1099" s="194" t="s">
        <v>1997</v>
      </c>
      <c r="C1099" s="195"/>
      <c r="D1099" s="195"/>
      <c r="E1099" s="195"/>
      <c r="F1099" s="195"/>
      <c r="G1099" s="195"/>
      <c r="H1099" s="195"/>
      <c r="I1099" s="195"/>
    </row>
    <row r="1100" ht="18.75" customHeight="1" spans="1:9">
      <c r="A1100" s="194" t="s">
        <v>1998</v>
      </c>
      <c r="B1100" s="194" t="s">
        <v>1999</v>
      </c>
      <c r="C1100" s="195"/>
      <c r="D1100" s="195"/>
      <c r="E1100" s="195"/>
      <c r="F1100" s="195"/>
      <c r="G1100" s="195"/>
      <c r="H1100" s="195"/>
      <c r="I1100" s="195"/>
    </row>
    <row r="1101" ht="18.75" customHeight="1" spans="1:9">
      <c r="A1101" s="194" t="s">
        <v>2000</v>
      </c>
      <c r="B1101" s="194" t="s">
        <v>2001</v>
      </c>
      <c r="C1101" s="195"/>
      <c r="D1101" s="195"/>
      <c r="E1101" s="195"/>
      <c r="F1101" s="195"/>
      <c r="G1101" s="195"/>
      <c r="H1101" s="195"/>
      <c r="I1101" s="195"/>
    </row>
    <row r="1102" ht="18.75" customHeight="1" spans="1:9">
      <c r="A1102" s="194" t="s">
        <v>2002</v>
      </c>
      <c r="B1102" s="194" t="s">
        <v>2003</v>
      </c>
      <c r="C1102" s="195"/>
      <c r="D1102" s="195"/>
      <c r="E1102" s="195"/>
      <c r="F1102" s="195"/>
      <c r="G1102" s="195"/>
      <c r="H1102" s="195"/>
      <c r="I1102" s="195"/>
    </row>
    <row r="1103" ht="18.75" customHeight="1" spans="1:9">
      <c r="A1103" s="194" t="s">
        <v>2004</v>
      </c>
      <c r="B1103" s="194" t="s">
        <v>2005</v>
      </c>
      <c r="C1103" s="195"/>
      <c r="D1103" s="195"/>
      <c r="E1103" s="195"/>
      <c r="F1103" s="195"/>
      <c r="G1103" s="195"/>
      <c r="H1103" s="195"/>
      <c r="I1103" s="195"/>
    </row>
    <row r="1104" ht="18.75" customHeight="1" spans="1:9">
      <c r="A1104" s="194" t="s">
        <v>2006</v>
      </c>
      <c r="B1104" s="194" t="s">
        <v>2007</v>
      </c>
      <c r="C1104" s="195"/>
      <c r="D1104" s="195"/>
      <c r="E1104" s="195"/>
      <c r="F1104" s="195"/>
      <c r="G1104" s="195"/>
      <c r="H1104" s="195"/>
      <c r="I1104" s="195"/>
    </row>
    <row r="1105" ht="18.75" customHeight="1" spans="1:9">
      <c r="A1105" s="194" t="s">
        <v>2008</v>
      </c>
      <c r="B1105" s="194" t="s">
        <v>2009</v>
      </c>
      <c r="C1105" s="195"/>
      <c r="D1105" s="195"/>
      <c r="E1105" s="195"/>
      <c r="F1105" s="195"/>
      <c r="G1105" s="195"/>
      <c r="H1105" s="195"/>
      <c r="I1105" s="195"/>
    </row>
    <row r="1106" ht="18.75" customHeight="1" spans="1:9">
      <c r="A1106" s="194" t="s">
        <v>2010</v>
      </c>
      <c r="B1106" s="194" t="s">
        <v>2011</v>
      </c>
      <c r="C1106" s="195"/>
      <c r="D1106" s="195"/>
      <c r="E1106" s="195"/>
      <c r="F1106" s="195"/>
      <c r="G1106" s="195"/>
      <c r="H1106" s="195"/>
      <c r="I1106" s="195"/>
    </row>
    <row r="1107" ht="18.75" customHeight="1" spans="1:9">
      <c r="A1107" s="194" t="s">
        <v>2012</v>
      </c>
      <c r="B1107" s="194" t="s">
        <v>2013</v>
      </c>
      <c r="C1107" s="195"/>
      <c r="D1107" s="195"/>
      <c r="E1107" s="195"/>
      <c r="F1107" s="195"/>
      <c r="G1107" s="195"/>
      <c r="H1107" s="195"/>
      <c r="I1107" s="195"/>
    </row>
    <row r="1108" ht="18.75" customHeight="1" spans="1:9">
      <c r="A1108" s="194" t="s">
        <v>2014</v>
      </c>
      <c r="B1108" s="194" t="s">
        <v>2015</v>
      </c>
      <c r="C1108" s="195"/>
      <c r="D1108" s="195"/>
      <c r="E1108" s="195"/>
      <c r="F1108" s="195"/>
      <c r="G1108" s="195"/>
      <c r="H1108" s="195"/>
      <c r="I1108" s="195"/>
    </row>
    <row r="1109" ht="18.75" customHeight="1" spans="1:9">
      <c r="A1109" s="194" t="s">
        <v>2016</v>
      </c>
      <c r="B1109" s="194" t="s">
        <v>2017</v>
      </c>
      <c r="C1109" s="195"/>
      <c r="D1109" s="195"/>
      <c r="E1109" s="195"/>
      <c r="F1109" s="195"/>
      <c r="G1109" s="195"/>
      <c r="H1109" s="195"/>
      <c r="I1109" s="195"/>
    </row>
    <row r="1110" ht="18.75" customHeight="1" spans="1:9">
      <c r="A1110" s="194" t="s">
        <v>2018</v>
      </c>
      <c r="B1110" s="194" t="s">
        <v>2019</v>
      </c>
      <c r="C1110" s="195"/>
      <c r="D1110" s="195"/>
      <c r="E1110" s="195"/>
      <c r="F1110" s="195"/>
      <c r="G1110" s="195"/>
      <c r="H1110" s="195"/>
      <c r="I1110" s="195"/>
    </row>
    <row r="1111" ht="18.75" customHeight="1" spans="1:9">
      <c r="A1111" s="194" t="s">
        <v>2020</v>
      </c>
      <c r="B1111" s="194" t="s">
        <v>2021</v>
      </c>
      <c r="C1111" s="195"/>
      <c r="D1111" s="195"/>
      <c r="E1111" s="195"/>
      <c r="F1111" s="195"/>
      <c r="G1111" s="195"/>
      <c r="H1111" s="195"/>
      <c r="I1111" s="195"/>
    </row>
    <row r="1112" ht="18.75" customHeight="1" spans="1:9">
      <c r="A1112" s="194" t="s">
        <v>2022</v>
      </c>
      <c r="B1112" s="194" t="s">
        <v>2023</v>
      </c>
      <c r="C1112" s="195"/>
      <c r="D1112" s="195"/>
      <c r="E1112" s="195"/>
      <c r="F1112" s="195"/>
      <c r="G1112" s="195"/>
      <c r="H1112" s="195"/>
      <c r="I1112" s="195"/>
    </row>
    <row r="1113" ht="18.75" customHeight="1" spans="1:9">
      <c r="A1113" s="194" t="s">
        <v>2024</v>
      </c>
      <c r="B1113" s="194" t="s">
        <v>2025</v>
      </c>
      <c r="C1113" s="195"/>
      <c r="D1113" s="195"/>
      <c r="E1113" s="195"/>
      <c r="F1113" s="195"/>
      <c r="G1113" s="195"/>
      <c r="H1113" s="195"/>
      <c r="I1113" s="195"/>
    </row>
    <row r="1114" ht="18.75" customHeight="1" spans="1:9">
      <c r="A1114" s="194" t="s">
        <v>2026</v>
      </c>
      <c r="B1114" s="194" t="s">
        <v>2027</v>
      </c>
      <c r="C1114" s="195"/>
      <c r="D1114" s="195"/>
      <c r="E1114" s="195"/>
      <c r="F1114" s="195"/>
      <c r="G1114" s="195"/>
      <c r="H1114" s="195"/>
      <c r="I1114" s="195"/>
    </row>
    <row r="1115" ht="18.75" customHeight="1" spans="1:9">
      <c r="A1115" s="194" t="s">
        <v>2028</v>
      </c>
      <c r="B1115" s="194" t="s">
        <v>2029</v>
      </c>
      <c r="C1115" s="195"/>
      <c r="D1115" s="195"/>
      <c r="E1115" s="195"/>
      <c r="F1115" s="195"/>
      <c r="G1115" s="195"/>
      <c r="H1115" s="195"/>
      <c r="I1115" s="195"/>
    </row>
    <row r="1116" ht="18.75" customHeight="1" spans="1:9">
      <c r="A1116" s="194" t="s">
        <v>2030</v>
      </c>
      <c r="B1116" s="194" t="s">
        <v>2031</v>
      </c>
      <c r="C1116" s="195"/>
      <c r="D1116" s="195"/>
      <c r="E1116" s="195"/>
      <c r="F1116" s="195"/>
      <c r="G1116" s="195"/>
      <c r="H1116" s="195"/>
      <c r="I1116" s="195"/>
    </row>
    <row r="1117" ht="18.75" customHeight="1" spans="1:9">
      <c r="A1117" s="194" t="s">
        <v>2032</v>
      </c>
      <c r="B1117" s="194" t="s">
        <v>2033</v>
      </c>
      <c r="C1117" s="195"/>
      <c r="D1117" s="195"/>
      <c r="E1117" s="195"/>
      <c r="F1117" s="195"/>
      <c r="G1117" s="195"/>
      <c r="H1117" s="195"/>
      <c r="I1117" s="195"/>
    </row>
    <row r="1118" ht="18.75" customHeight="1" spans="1:9">
      <c r="A1118" s="194" t="s">
        <v>2034</v>
      </c>
      <c r="B1118" s="194" t="s">
        <v>1536</v>
      </c>
      <c r="C1118" s="195"/>
      <c r="D1118" s="195"/>
      <c r="E1118" s="195"/>
      <c r="F1118" s="195"/>
      <c r="G1118" s="195"/>
      <c r="H1118" s="195"/>
      <c r="I1118" s="195"/>
    </row>
    <row r="1119" ht="18.75" customHeight="1" spans="1:9">
      <c r="A1119" s="194" t="s">
        <v>2035</v>
      </c>
      <c r="B1119" s="194" t="s">
        <v>2036</v>
      </c>
      <c r="C1119" s="195"/>
      <c r="D1119" s="195"/>
      <c r="E1119" s="195"/>
      <c r="F1119" s="195"/>
      <c r="G1119" s="195"/>
      <c r="H1119" s="195"/>
      <c r="I1119" s="195"/>
    </row>
    <row r="1120" ht="18.75" customHeight="1" spans="1:9">
      <c r="A1120" s="194" t="s">
        <v>2037</v>
      </c>
      <c r="B1120" s="194" t="s">
        <v>2038</v>
      </c>
      <c r="C1120" s="195"/>
      <c r="D1120" s="195"/>
      <c r="E1120" s="195"/>
      <c r="F1120" s="195"/>
      <c r="G1120" s="195"/>
      <c r="H1120" s="195"/>
      <c r="I1120" s="195"/>
    </row>
    <row r="1121" ht="18.75" customHeight="1" spans="1:9">
      <c r="A1121" s="194" t="s">
        <v>2039</v>
      </c>
      <c r="B1121" s="194" t="s">
        <v>2040</v>
      </c>
      <c r="C1121" s="195"/>
      <c r="D1121" s="195"/>
      <c r="E1121" s="195"/>
      <c r="F1121" s="195"/>
      <c r="G1121" s="195"/>
      <c r="H1121" s="195"/>
      <c r="I1121" s="195"/>
    </row>
    <row r="1122" ht="18.75" customHeight="1" spans="1:9">
      <c r="A1122" s="194" t="s">
        <v>2041</v>
      </c>
      <c r="B1122" s="194" t="s">
        <v>2042</v>
      </c>
      <c r="C1122" s="195">
        <v>945</v>
      </c>
      <c r="D1122" s="195">
        <v>945</v>
      </c>
      <c r="E1122" s="195"/>
      <c r="F1122" s="195"/>
      <c r="G1122" s="195"/>
      <c r="H1122" s="195"/>
      <c r="I1122" s="195"/>
    </row>
    <row r="1123" ht="18.75" customHeight="1" spans="1:9">
      <c r="A1123" s="194" t="s">
        <v>2043</v>
      </c>
      <c r="B1123" s="194" t="s">
        <v>2044</v>
      </c>
      <c r="C1123" s="195">
        <v>917</v>
      </c>
      <c r="D1123" s="195">
        <v>917</v>
      </c>
      <c r="E1123" s="195"/>
      <c r="F1123" s="195"/>
      <c r="G1123" s="195"/>
      <c r="H1123" s="195"/>
      <c r="I1123" s="195"/>
    </row>
    <row r="1124" ht="18.75" customHeight="1" spans="1:9">
      <c r="A1124" s="194" t="s">
        <v>2045</v>
      </c>
      <c r="B1124" s="194" t="s">
        <v>91</v>
      </c>
      <c r="C1124" s="195">
        <v>194</v>
      </c>
      <c r="D1124" s="195">
        <v>194</v>
      </c>
      <c r="E1124" s="195"/>
      <c r="F1124" s="195"/>
      <c r="G1124" s="195"/>
      <c r="H1124" s="195"/>
      <c r="I1124" s="195"/>
    </row>
    <row r="1125" ht="18.75" customHeight="1" spans="1:9">
      <c r="A1125" s="194" t="s">
        <v>2046</v>
      </c>
      <c r="B1125" s="194" t="s">
        <v>93</v>
      </c>
      <c r="C1125" s="195">
        <v>150</v>
      </c>
      <c r="D1125" s="195">
        <v>150</v>
      </c>
      <c r="E1125" s="195"/>
      <c r="F1125" s="195"/>
      <c r="G1125" s="195"/>
      <c r="H1125" s="195"/>
      <c r="I1125" s="195"/>
    </row>
    <row r="1126" ht="18.75" customHeight="1" spans="1:9">
      <c r="A1126" s="194" t="s">
        <v>2047</v>
      </c>
      <c r="B1126" s="194" t="s">
        <v>95</v>
      </c>
      <c r="C1126" s="195"/>
      <c r="D1126" s="195"/>
      <c r="E1126" s="195"/>
      <c r="F1126" s="195"/>
      <c r="G1126" s="195"/>
      <c r="H1126" s="195"/>
      <c r="I1126" s="195"/>
    </row>
    <row r="1127" ht="18.75" customHeight="1" spans="1:9">
      <c r="A1127" s="194" t="s">
        <v>2048</v>
      </c>
      <c r="B1127" s="194" t="s">
        <v>2049</v>
      </c>
      <c r="C1127" s="195"/>
      <c r="D1127" s="195"/>
      <c r="E1127" s="195"/>
      <c r="F1127" s="195"/>
      <c r="G1127" s="195"/>
      <c r="H1127" s="195"/>
      <c r="I1127" s="195"/>
    </row>
    <row r="1128" ht="18.75" customHeight="1" spans="1:9">
      <c r="A1128" s="194" t="s">
        <v>2050</v>
      </c>
      <c r="B1128" s="194" t="s">
        <v>2051</v>
      </c>
      <c r="C1128" s="195"/>
      <c r="D1128" s="195"/>
      <c r="E1128" s="195"/>
      <c r="F1128" s="195"/>
      <c r="G1128" s="195"/>
      <c r="H1128" s="195"/>
      <c r="I1128" s="195"/>
    </row>
    <row r="1129" ht="18.75" customHeight="1" spans="1:9">
      <c r="A1129" s="194" t="s">
        <v>2052</v>
      </c>
      <c r="B1129" s="194" t="s">
        <v>2053</v>
      </c>
      <c r="C1129" s="195"/>
      <c r="D1129" s="195"/>
      <c r="E1129" s="195"/>
      <c r="F1129" s="195"/>
      <c r="G1129" s="195"/>
      <c r="H1129" s="195"/>
      <c r="I1129" s="195"/>
    </row>
    <row r="1130" ht="18.75" customHeight="1" spans="1:9">
      <c r="A1130" s="194" t="s">
        <v>2054</v>
      </c>
      <c r="B1130" s="194" t="s">
        <v>2055</v>
      </c>
      <c r="C1130" s="195"/>
      <c r="D1130" s="195"/>
      <c r="E1130" s="195"/>
      <c r="F1130" s="195"/>
      <c r="G1130" s="195"/>
      <c r="H1130" s="195"/>
      <c r="I1130" s="195"/>
    </row>
    <row r="1131" ht="18.75" customHeight="1" spans="1:9">
      <c r="A1131" s="194" t="s">
        <v>2056</v>
      </c>
      <c r="B1131" s="194" t="s">
        <v>2057</v>
      </c>
      <c r="C1131" s="195"/>
      <c r="D1131" s="195"/>
      <c r="E1131" s="195"/>
      <c r="F1131" s="195"/>
      <c r="G1131" s="195"/>
      <c r="H1131" s="195"/>
      <c r="I1131" s="195"/>
    </row>
    <row r="1132" ht="18.75" customHeight="1" spans="1:9">
      <c r="A1132" s="194" t="s">
        <v>2058</v>
      </c>
      <c r="B1132" s="194" t="s">
        <v>2059</v>
      </c>
      <c r="C1132" s="195">
        <v>60</v>
      </c>
      <c r="D1132" s="195">
        <v>60</v>
      </c>
      <c r="E1132" s="195"/>
      <c r="F1132" s="195"/>
      <c r="G1132" s="195"/>
      <c r="H1132" s="195"/>
      <c r="I1132" s="195"/>
    </row>
    <row r="1133" ht="18.75" customHeight="1" spans="1:9">
      <c r="A1133" s="194" t="s">
        <v>2060</v>
      </c>
      <c r="B1133" s="194" t="s">
        <v>2061</v>
      </c>
      <c r="C1133" s="195"/>
      <c r="D1133" s="195"/>
      <c r="E1133" s="195"/>
      <c r="F1133" s="195"/>
      <c r="G1133" s="195"/>
      <c r="H1133" s="195"/>
      <c r="I1133" s="195"/>
    </row>
    <row r="1134" ht="18.75" customHeight="1" spans="1:9">
      <c r="A1134" s="194" t="s">
        <v>2062</v>
      </c>
      <c r="B1134" s="194" t="s">
        <v>2063</v>
      </c>
      <c r="C1134" s="195"/>
      <c r="D1134" s="195"/>
      <c r="E1134" s="195"/>
      <c r="F1134" s="195"/>
      <c r="G1134" s="195"/>
      <c r="H1134" s="195"/>
      <c r="I1134" s="195"/>
    </row>
    <row r="1135" ht="18.75" customHeight="1" spans="1:9">
      <c r="A1135" s="194" t="s">
        <v>2064</v>
      </c>
      <c r="B1135" s="194" t="s">
        <v>2065</v>
      </c>
      <c r="C1135" s="195"/>
      <c r="D1135" s="195"/>
      <c r="E1135" s="195"/>
      <c r="F1135" s="195"/>
      <c r="G1135" s="195"/>
      <c r="H1135" s="195"/>
      <c r="I1135" s="195"/>
    </row>
    <row r="1136" ht="18.75" customHeight="1" spans="1:9">
      <c r="A1136" s="194" t="s">
        <v>2066</v>
      </c>
      <c r="B1136" s="194" t="s">
        <v>2067</v>
      </c>
      <c r="C1136" s="195"/>
      <c r="D1136" s="195"/>
      <c r="E1136" s="195"/>
      <c r="F1136" s="195"/>
      <c r="G1136" s="195"/>
      <c r="H1136" s="195"/>
      <c r="I1136" s="195"/>
    </row>
    <row r="1137" ht="18.75" customHeight="1" spans="1:9">
      <c r="A1137" s="194" t="s">
        <v>2068</v>
      </c>
      <c r="B1137" s="194" t="s">
        <v>2069</v>
      </c>
      <c r="C1137" s="195"/>
      <c r="D1137" s="195"/>
      <c r="E1137" s="195"/>
      <c r="F1137" s="195"/>
      <c r="G1137" s="195"/>
      <c r="H1137" s="195"/>
      <c r="I1137" s="195"/>
    </row>
    <row r="1138" ht="18.75" customHeight="1" spans="1:9">
      <c r="A1138" s="194" t="s">
        <v>2070</v>
      </c>
      <c r="B1138" s="194" t="s">
        <v>2071</v>
      </c>
      <c r="C1138" s="195"/>
      <c r="D1138" s="195"/>
      <c r="E1138" s="195"/>
      <c r="F1138" s="195"/>
      <c r="G1138" s="195"/>
      <c r="H1138" s="195"/>
      <c r="I1138" s="195"/>
    </row>
    <row r="1139" ht="18.75" customHeight="1" spans="1:9">
      <c r="A1139" s="194" t="s">
        <v>2072</v>
      </c>
      <c r="B1139" s="194" t="s">
        <v>2073</v>
      </c>
      <c r="C1139" s="195"/>
      <c r="D1139" s="195"/>
      <c r="E1139" s="195"/>
      <c r="F1139" s="195"/>
      <c r="G1139" s="195"/>
      <c r="H1139" s="195"/>
      <c r="I1139" s="195"/>
    </row>
    <row r="1140" ht="18.75" customHeight="1" spans="1:9">
      <c r="A1140" s="194" t="s">
        <v>2074</v>
      </c>
      <c r="B1140" s="194" t="s">
        <v>2075</v>
      </c>
      <c r="C1140" s="195"/>
      <c r="D1140" s="195"/>
      <c r="E1140" s="195"/>
      <c r="F1140" s="195"/>
      <c r="G1140" s="195"/>
      <c r="H1140" s="195"/>
      <c r="I1140" s="195"/>
    </row>
    <row r="1141" ht="18.75" customHeight="1" spans="1:9">
      <c r="A1141" s="194" t="s">
        <v>2076</v>
      </c>
      <c r="B1141" s="194" t="s">
        <v>2077</v>
      </c>
      <c r="C1141" s="195"/>
      <c r="D1141" s="195"/>
      <c r="E1141" s="195"/>
      <c r="F1141" s="195"/>
      <c r="G1141" s="195"/>
      <c r="H1141" s="195"/>
      <c r="I1141" s="195"/>
    </row>
    <row r="1142" ht="18.75" customHeight="1" spans="1:9">
      <c r="A1142" s="194" t="s">
        <v>2078</v>
      </c>
      <c r="B1142" s="194" t="s">
        <v>2079</v>
      </c>
      <c r="C1142" s="195"/>
      <c r="D1142" s="195"/>
      <c r="E1142" s="195"/>
      <c r="F1142" s="195"/>
      <c r="G1142" s="195"/>
      <c r="H1142" s="195"/>
      <c r="I1142" s="195"/>
    </row>
    <row r="1143" ht="18.75" customHeight="1" spans="1:9">
      <c r="A1143" s="194" t="s">
        <v>2080</v>
      </c>
      <c r="B1143" s="194" t="s">
        <v>2081</v>
      </c>
      <c r="C1143" s="195"/>
      <c r="D1143" s="195"/>
      <c r="E1143" s="195"/>
      <c r="F1143" s="195"/>
      <c r="G1143" s="195"/>
      <c r="H1143" s="195"/>
      <c r="I1143" s="195"/>
    </row>
    <row r="1144" ht="18.75" customHeight="1" spans="1:9">
      <c r="A1144" s="194" t="s">
        <v>2082</v>
      </c>
      <c r="B1144" s="194" t="s">
        <v>2083</v>
      </c>
      <c r="C1144" s="195"/>
      <c r="D1144" s="195"/>
      <c r="E1144" s="195"/>
      <c r="F1144" s="195"/>
      <c r="G1144" s="195"/>
      <c r="H1144" s="195"/>
      <c r="I1144" s="195"/>
    </row>
    <row r="1145" ht="18.75" customHeight="1" spans="1:9">
      <c r="A1145" s="194" t="s">
        <v>2084</v>
      </c>
      <c r="B1145" s="194" t="s">
        <v>2085</v>
      </c>
      <c r="C1145" s="195"/>
      <c r="D1145" s="195"/>
      <c r="E1145" s="195"/>
      <c r="F1145" s="195"/>
      <c r="G1145" s="195"/>
      <c r="H1145" s="195"/>
      <c r="I1145" s="195"/>
    </row>
    <row r="1146" ht="18.75" customHeight="1" spans="1:9">
      <c r="A1146" s="194" t="s">
        <v>2086</v>
      </c>
      <c r="B1146" s="194" t="s">
        <v>2087</v>
      </c>
      <c r="C1146" s="195"/>
      <c r="D1146" s="195"/>
      <c r="E1146" s="195"/>
      <c r="F1146" s="195"/>
      <c r="G1146" s="195"/>
      <c r="H1146" s="195"/>
      <c r="I1146" s="195"/>
    </row>
    <row r="1147" ht="18.75" customHeight="1" spans="1:9">
      <c r="A1147" s="194" t="s">
        <v>2088</v>
      </c>
      <c r="B1147" s="194" t="s">
        <v>2089</v>
      </c>
      <c r="C1147" s="195"/>
      <c r="D1147" s="195"/>
      <c r="E1147" s="195"/>
      <c r="F1147" s="195"/>
      <c r="G1147" s="195"/>
      <c r="H1147" s="195"/>
      <c r="I1147" s="195"/>
    </row>
    <row r="1148" ht="18.75" customHeight="1" spans="1:9">
      <c r="A1148" s="194" t="s">
        <v>2090</v>
      </c>
      <c r="B1148" s="194" t="s">
        <v>109</v>
      </c>
      <c r="C1148" s="195">
        <v>512</v>
      </c>
      <c r="D1148" s="195">
        <v>512</v>
      </c>
      <c r="E1148" s="195"/>
      <c r="F1148" s="195"/>
      <c r="G1148" s="195"/>
      <c r="H1148" s="195"/>
      <c r="I1148" s="195"/>
    </row>
    <row r="1149" ht="18.75" customHeight="1" spans="1:9">
      <c r="A1149" s="194" t="s">
        <v>2091</v>
      </c>
      <c r="B1149" s="194" t="s">
        <v>2092</v>
      </c>
      <c r="C1149" s="195">
        <v>1</v>
      </c>
      <c r="D1149" s="195">
        <v>1</v>
      </c>
      <c r="E1149" s="195"/>
      <c r="F1149" s="195"/>
      <c r="G1149" s="195"/>
      <c r="H1149" s="195"/>
      <c r="I1149" s="195"/>
    </row>
    <row r="1150" ht="18.75" customHeight="1" spans="1:9">
      <c r="A1150" s="194" t="s">
        <v>2093</v>
      </c>
      <c r="B1150" s="194" t="s">
        <v>2094</v>
      </c>
      <c r="C1150" s="195">
        <v>28</v>
      </c>
      <c r="D1150" s="195">
        <v>28</v>
      </c>
      <c r="E1150" s="195"/>
      <c r="F1150" s="195"/>
      <c r="G1150" s="195"/>
      <c r="H1150" s="195"/>
      <c r="I1150" s="195"/>
    </row>
    <row r="1151" ht="18.75" customHeight="1" spans="1:9">
      <c r="A1151" s="194" t="s">
        <v>2095</v>
      </c>
      <c r="B1151" s="194" t="s">
        <v>91</v>
      </c>
      <c r="C1151" s="195"/>
      <c r="D1151" s="195"/>
      <c r="E1151" s="195"/>
      <c r="F1151" s="195"/>
      <c r="G1151" s="195"/>
      <c r="H1151" s="195"/>
      <c r="I1151" s="195"/>
    </row>
    <row r="1152" ht="18.75" customHeight="1" spans="1:9">
      <c r="A1152" s="194" t="s">
        <v>2096</v>
      </c>
      <c r="B1152" s="194" t="s">
        <v>93</v>
      </c>
      <c r="C1152" s="195"/>
      <c r="D1152" s="195"/>
      <c r="E1152" s="195"/>
      <c r="F1152" s="195"/>
      <c r="G1152" s="195"/>
      <c r="H1152" s="195"/>
      <c r="I1152" s="195"/>
    </row>
    <row r="1153" ht="18.75" customHeight="1" spans="1:9">
      <c r="A1153" s="194" t="s">
        <v>2097</v>
      </c>
      <c r="B1153" s="194" t="s">
        <v>95</v>
      </c>
      <c r="C1153" s="195"/>
      <c r="D1153" s="195"/>
      <c r="E1153" s="195"/>
      <c r="F1153" s="195"/>
      <c r="G1153" s="195"/>
      <c r="H1153" s="195"/>
      <c r="I1153" s="195"/>
    </row>
    <row r="1154" ht="18.75" customHeight="1" spans="1:9">
      <c r="A1154" s="194" t="s">
        <v>2098</v>
      </c>
      <c r="B1154" s="194" t="s">
        <v>2099</v>
      </c>
      <c r="C1154" s="195">
        <v>28</v>
      </c>
      <c r="D1154" s="195">
        <v>28</v>
      </c>
      <c r="E1154" s="195"/>
      <c r="F1154" s="195"/>
      <c r="G1154" s="195"/>
      <c r="H1154" s="195"/>
      <c r="I1154" s="195"/>
    </row>
    <row r="1155" ht="18.75" customHeight="1" spans="1:9">
      <c r="A1155" s="194" t="s">
        <v>2100</v>
      </c>
      <c r="B1155" s="194" t="s">
        <v>2101</v>
      </c>
      <c r="C1155" s="195"/>
      <c r="D1155" s="195"/>
      <c r="E1155" s="195"/>
      <c r="F1155" s="195"/>
      <c r="G1155" s="195"/>
      <c r="H1155" s="195"/>
      <c r="I1155" s="195"/>
    </row>
    <row r="1156" ht="18.75" customHeight="1" spans="1:9">
      <c r="A1156" s="194" t="s">
        <v>2102</v>
      </c>
      <c r="B1156" s="194" t="s">
        <v>2103</v>
      </c>
      <c r="C1156" s="195"/>
      <c r="D1156" s="195"/>
      <c r="E1156" s="195"/>
      <c r="F1156" s="195"/>
      <c r="G1156" s="195"/>
      <c r="H1156" s="195"/>
      <c r="I1156" s="195"/>
    </row>
    <row r="1157" ht="18.75" customHeight="1" spans="1:9">
      <c r="A1157" s="194" t="s">
        <v>2104</v>
      </c>
      <c r="B1157" s="194" t="s">
        <v>2105</v>
      </c>
      <c r="C1157" s="195"/>
      <c r="D1157" s="195"/>
      <c r="E1157" s="195"/>
      <c r="F1157" s="195"/>
      <c r="G1157" s="195"/>
      <c r="H1157" s="195"/>
      <c r="I1157" s="195"/>
    </row>
    <row r="1158" ht="18.75" customHeight="1" spans="1:9">
      <c r="A1158" s="194" t="s">
        <v>2106</v>
      </c>
      <c r="B1158" s="194" t="s">
        <v>2107</v>
      </c>
      <c r="C1158" s="195"/>
      <c r="D1158" s="195"/>
      <c r="E1158" s="195"/>
      <c r="F1158" s="195"/>
      <c r="G1158" s="195"/>
      <c r="H1158" s="195"/>
      <c r="I1158" s="195"/>
    </row>
    <row r="1159" ht="18.75" customHeight="1" spans="1:9">
      <c r="A1159" s="194" t="s">
        <v>2108</v>
      </c>
      <c r="B1159" s="194" t="s">
        <v>2109</v>
      </c>
      <c r="C1159" s="195"/>
      <c r="D1159" s="195"/>
      <c r="E1159" s="195"/>
      <c r="F1159" s="195"/>
      <c r="G1159" s="195"/>
      <c r="H1159" s="195"/>
      <c r="I1159" s="195"/>
    </row>
    <row r="1160" ht="18.75" customHeight="1" spans="1:9">
      <c r="A1160" s="194" t="s">
        <v>2110</v>
      </c>
      <c r="B1160" s="194" t="s">
        <v>2111</v>
      </c>
      <c r="C1160" s="195"/>
      <c r="D1160" s="195"/>
      <c r="E1160" s="195"/>
      <c r="F1160" s="195"/>
      <c r="G1160" s="195"/>
      <c r="H1160" s="195"/>
      <c r="I1160" s="195"/>
    </row>
    <row r="1161" ht="18.75" customHeight="1" spans="1:9">
      <c r="A1161" s="194" t="s">
        <v>2112</v>
      </c>
      <c r="B1161" s="194" t="s">
        <v>2113</v>
      </c>
      <c r="C1161" s="195"/>
      <c r="D1161" s="195"/>
      <c r="E1161" s="195"/>
      <c r="F1161" s="195"/>
      <c r="G1161" s="195"/>
      <c r="H1161" s="195"/>
      <c r="I1161" s="195"/>
    </row>
    <row r="1162" ht="18.75" customHeight="1" spans="1:9">
      <c r="A1162" s="194" t="s">
        <v>2114</v>
      </c>
      <c r="B1162" s="194" t="s">
        <v>2115</v>
      </c>
      <c r="C1162" s="195"/>
      <c r="D1162" s="195"/>
      <c r="E1162" s="195"/>
      <c r="F1162" s="195"/>
      <c r="G1162" s="195"/>
      <c r="H1162" s="195"/>
      <c r="I1162" s="195"/>
    </row>
    <row r="1163" ht="18.75" customHeight="1" spans="1:9">
      <c r="A1163" s="194" t="s">
        <v>2116</v>
      </c>
      <c r="B1163" s="194" t="s">
        <v>2117</v>
      </c>
      <c r="C1163" s="195"/>
      <c r="D1163" s="195"/>
      <c r="E1163" s="195"/>
      <c r="F1163" s="195"/>
      <c r="G1163" s="195"/>
      <c r="H1163" s="195"/>
      <c r="I1163" s="195"/>
    </row>
    <row r="1164" ht="18.75" customHeight="1" spans="1:9">
      <c r="A1164" s="194" t="s">
        <v>2118</v>
      </c>
      <c r="B1164" s="194" t="s">
        <v>2119</v>
      </c>
      <c r="C1164" s="195"/>
      <c r="D1164" s="195"/>
      <c r="E1164" s="195"/>
      <c r="F1164" s="195"/>
      <c r="G1164" s="195"/>
      <c r="H1164" s="195"/>
      <c r="I1164" s="195"/>
    </row>
    <row r="1165" ht="18.75" customHeight="1" spans="1:9">
      <c r="A1165" s="194" t="s">
        <v>2120</v>
      </c>
      <c r="B1165" s="194" t="s">
        <v>2121</v>
      </c>
      <c r="C1165" s="195"/>
      <c r="D1165" s="195"/>
      <c r="E1165" s="195"/>
      <c r="F1165" s="195"/>
      <c r="G1165" s="195"/>
      <c r="H1165" s="195"/>
      <c r="I1165" s="195"/>
    </row>
    <row r="1166" ht="18.75" customHeight="1" spans="1:9">
      <c r="A1166" s="194" t="s">
        <v>2122</v>
      </c>
      <c r="B1166" s="194" t="s">
        <v>2121</v>
      </c>
      <c r="C1166" s="195"/>
      <c r="D1166" s="195"/>
      <c r="E1166" s="195"/>
      <c r="F1166" s="195"/>
      <c r="G1166" s="195"/>
      <c r="H1166" s="195"/>
      <c r="I1166" s="195"/>
    </row>
    <row r="1167" ht="18.75" customHeight="1" spans="1:9">
      <c r="A1167" s="194" t="s">
        <v>2123</v>
      </c>
      <c r="B1167" s="194" t="s">
        <v>2124</v>
      </c>
      <c r="C1167" s="195">
        <v>7930</v>
      </c>
      <c r="D1167" s="195">
        <v>7298</v>
      </c>
      <c r="E1167" s="195"/>
      <c r="F1167" s="195">
        <v>632</v>
      </c>
      <c r="G1167" s="195"/>
      <c r="H1167" s="195"/>
      <c r="I1167" s="195"/>
    </row>
    <row r="1168" ht="18.75" customHeight="1" spans="1:9">
      <c r="A1168" s="194" t="s">
        <v>2125</v>
      </c>
      <c r="B1168" s="194" t="s">
        <v>2126</v>
      </c>
      <c r="C1168" s="195">
        <v>2141</v>
      </c>
      <c r="D1168" s="195">
        <v>1509</v>
      </c>
      <c r="E1168" s="195"/>
      <c r="F1168" s="195">
        <v>632</v>
      </c>
      <c r="G1168" s="195"/>
      <c r="H1168" s="195"/>
      <c r="I1168" s="195"/>
    </row>
    <row r="1169" ht="18.75" customHeight="1" spans="1:9">
      <c r="A1169" s="194" t="s">
        <v>2127</v>
      </c>
      <c r="B1169" s="194" t="s">
        <v>2128</v>
      </c>
      <c r="C1169" s="195"/>
      <c r="D1169" s="195"/>
      <c r="E1169" s="195"/>
      <c r="F1169" s="195"/>
      <c r="G1169" s="195"/>
      <c r="H1169" s="195"/>
      <c r="I1169" s="195"/>
    </row>
    <row r="1170" ht="18.75" customHeight="1" spans="1:9">
      <c r="A1170" s="194" t="s">
        <v>2129</v>
      </c>
      <c r="B1170" s="194" t="s">
        <v>2130</v>
      </c>
      <c r="C1170" s="195"/>
      <c r="D1170" s="195"/>
      <c r="E1170" s="195"/>
      <c r="F1170" s="195"/>
      <c r="G1170" s="195"/>
      <c r="H1170" s="195"/>
      <c r="I1170" s="195"/>
    </row>
    <row r="1171" ht="18.75" customHeight="1" spans="1:9">
      <c r="A1171" s="194" t="s">
        <v>2131</v>
      </c>
      <c r="B1171" s="194" t="s">
        <v>2132</v>
      </c>
      <c r="C1171" s="195"/>
      <c r="D1171" s="195"/>
      <c r="E1171" s="195"/>
      <c r="F1171" s="195"/>
      <c r="G1171" s="195"/>
      <c r="H1171" s="195"/>
      <c r="I1171" s="195"/>
    </row>
    <row r="1172" ht="18.75" customHeight="1" spans="1:9">
      <c r="A1172" s="194" t="s">
        <v>2133</v>
      </c>
      <c r="B1172" s="194" t="s">
        <v>2134</v>
      </c>
      <c r="C1172" s="195"/>
      <c r="D1172" s="195"/>
      <c r="E1172" s="195"/>
      <c r="F1172" s="195"/>
      <c r="G1172" s="195"/>
      <c r="H1172" s="195"/>
      <c r="I1172" s="195"/>
    </row>
    <row r="1173" ht="18.75" customHeight="1" spans="1:9">
      <c r="A1173" s="194" t="s">
        <v>2135</v>
      </c>
      <c r="B1173" s="194" t="s">
        <v>2136</v>
      </c>
      <c r="C1173" s="195">
        <v>13</v>
      </c>
      <c r="D1173" s="195">
        <v>13</v>
      </c>
      <c r="E1173" s="195"/>
      <c r="F1173" s="195"/>
      <c r="G1173" s="195"/>
      <c r="H1173" s="195"/>
      <c r="I1173" s="195"/>
    </row>
    <row r="1174" ht="18.75" customHeight="1" spans="1:9">
      <c r="A1174" s="194" t="s">
        <v>2137</v>
      </c>
      <c r="B1174" s="194" t="s">
        <v>2138</v>
      </c>
      <c r="C1174" s="195">
        <v>600</v>
      </c>
      <c r="D1174" s="195">
        <v>600</v>
      </c>
      <c r="E1174" s="195"/>
      <c r="F1174" s="195"/>
      <c r="G1174" s="195"/>
      <c r="H1174" s="195"/>
      <c r="I1174" s="195"/>
    </row>
    <row r="1175" ht="18.75" customHeight="1" spans="1:9">
      <c r="A1175" s="194" t="s">
        <v>2139</v>
      </c>
      <c r="B1175" s="194" t="s">
        <v>2140</v>
      </c>
      <c r="C1175" s="195">
        <v>22</v>
      </c>
      <c r="D1175" s="195"/>
      <c r="E1175" s="195"/>
      <c r="F1175" s="195">
        <v>22</v>
      </c>
      <c r="G1175" s="195"/>
      <c r="H1175" s="195"/>
      <c r="I1175" s="195"/>
    </row>
    <row r="1176" ht="18.75" customHeight="1" spans="1:9">
      <c r="A1176" s="194" t="s">
        <v>2141</v>
      </c>
      <c r="B1176" s="194" t="s">
        <v>2142</v>
      </c>
      <c r="C1176" s="195">
        <v>896</v>
      </c>
      <c r="D1176" s="195">
        <v>896</v>
      </c>
      <c r="E1176" s="195"/>
      <c r="F1176" s="195"/>
      <c r="G1176" s="195"/>
      <c r="H1176" s="195"/>
      <c r="I1176" s="195"/>
    </row>
    <row r="1177" ht="18.75" customHeight="1" spans="1:9">
      <c r="A1177" s="194" t="s">
        <v>2143</v>
      </c>
      <c r="B1177" s="194" t="s">
        <v>2144</v>
      </c>
      <c r="C1177" s="195"/>
      <c r="D1177" s="195"/>
      <c r="E1177" s="195"/>
      <c r="F1177" s="195"/>
      <c r="G1177" s="195"/>
      <c r="H1177" s="195"/>
      <c r="I1177" s="195"/>
    </row>
    <row r="1178" ht="18.75" customHeight="1" spans="1:9">
      <c r="A1178" s="194" t="s">
        <v>2145</v>
      </c>
      <c r="B1178" s="194" t="s">
        <v>2146</v>
      </c>
      <c r="C1178" s="195"/>
      <c r="D1178" s="195"/>
      <c r="E1178" s="195"/>
      <c r="F1178" s="195"/>
      <c r="G1178" s="195"/>
      <c r="H1178" s="195"/>
      <c r="I1178" s="195"/>
    </row>
    <row r="1179" ht="18.75" customHeight="1" spans="1:9">
      <c r="A1179" s="194" t="s">
        <v>2147</v>
      </c>
      <c r="B1179" s="194" t="s">
        <v>2148</v>
      </c>
      <c r="C1179" s="195">
        <v>610</v>
      </c>
      <c r="D1179" s="195"/>
      <c r="E1179" s="195"/>
      <c r="F1179" s="195">
        <v>610</v>
      </c>
      <c r="G1179" s="195"/>
      <c r="H1179" s="195"/>
      <c r="I1179" s="195"/>
    </row>
    <row r="1180" ht="18.75" customHeight="1" spans="1:9">
      <c r="A1180" s="194" t="s">
        <v>2149</v>
      </c>
      <c r="B1180" s="194" t="s">
        <v>2150</v>
      </c>
      <c r="C1180" s="195">
        <v>5711</v>
      </c>
      <c r="D1180" s="195">
        <v>5711</v>
      </c>
      <c r="E1180" s="195"/>
      <c r="F1180" s="195"/>
      <c r="G1180" s="195"/>
      <c r="H1180" s="195"/>
      <c r="I1180" s="195"/>
    </row>
    <row r="1181" ht="18.75" customHeight="1" spans="1:9">
      <c r="A1181" s="194" t="s">
        <v>2151</v>
      </c>
      <c r="B1181" s="194" t="s">
        <v>2152</v>
      </c>
      <c r="C1181" s="195">
        <v>5711</v>
      </c>
      <c r="D1181" s="195">
        <v>5711</v>
      </c>
      <c r="E1181" s="195"/>
      <c r="F1181" s="195"/>
      <c r="G1181" s="195"/>
      <c r="H1181" s="195"/>
      <c r="I1181" s="195"/>
    </row>
    <row r="1182" ht="18.75" customHeight="1" spans="1:9">
      <c r="A1182" s="194" t="s">
        <v>2153</v>
      </c>
      <c r="B1182" s="194" t="s">
        <v>2154</v>
      </c>
      <c r="C1182" s="195"/>
      <c r="D1182" s="195"/>
      <c r="E1182" s="195"/>
      <c r="F1182" s="195"/>
      <c r="G1182" s="195"/>
      <c r="H1182" s="195"/>
      <c r="I1182" s="195"/>
    </row>
    <row r="1183" ht="18.75" customHeight="1" spans="1:9">
      <c r="A1183" s="194" t="s">
        <v>2155</v>
      </c>
      <c r="B1183" s="194" t="s">
        <v>2156</v>
      </c>
      <c r="C1183" s="195"/>
      <c r="D1183" s="195"/>
      <c r="E1183" s="195"/>
      <c r="F1183" s="195"/>
      <c r="G1183" s="195"/>
      <c r="H1183" s="195"/>
      <c r="I1183" s="195"/>
    </row>
    <row r="1184" ht="18.75" customHeight="1" spans="1:9">
      <c r="A1184" s="194" t="s">
        <v>2157</v>
      </c>
      <c r="B1184" s="194" t="s">
        <v>2158</v>
      </c>
      <c r="C1184" s="195">
        <v>78</v>
      </c>
      <c r="D1184" s="195">
        <v>78</v>
      </c>
      <c r="E1184" s="195"/>
      <c r="F1184" s="195"/>
      <c r="G1184" s="195"/>
      <c r="H1184" s="195"/>
      <c r="I1184" s="195"/>
    </row>
    <row r="1185" ht="18.75" customHeight="1" spans="1:9">
      <c r="A1185" s="194" t="s">
        <v>2159</v>
      </c>
      <c r="B1185" s="194" t="s">
        <v>2160</v>
      </c>
      <c r="C1185" s="195"/>
      <c r="D1185" s="195"/>
      <c r="E1185" s="195"/>
      <c r="F1185" s="195"/>
      <c r="G1185" s="195"/>
      <c r="H1185" s="195"/>
      <c r="I1185" s="195"/>
    </row>
    <row r="1186" ht="18.75" customHeight="1" spans="1:9">
      <c r="A1186" s="194" t="s">
        <v>2161</v>
      </c>
      <c r="B1186" s="194" t="s">
        <v>2162</v>
      </c>
      <c r="C1186" s="195"/>
      <c r="D1186" s="195"/>
      <c r="E1186" s="195"/>
      <c r="F1186" s="195"/>
      <c r="G1186" s="195"/>
      <c r="H1186" s="195"/>
      <c r="I1186" s="195"/>
    </row>
    <row r="1187" ht="18.75" customHeight="1" spans="1:9">
      <c r="A1187" s="194" t="s">
        <v>2163</v>
      </c>
      <c r="B1187" s="194" t="s">
        <v>2164</v>
      </c>
      <c r="C1187" s="195">
        <v>78</v>
      </c>
      <c r="D1187" s="195">
        <v>78</v>
      </c>
      <c r="E1187" s="195"/>
      <c r="F1187" s="195"/>
      <c r="G1187" s="195"/>
      <c r="H1187" s="195"/>
      <c r="I1187" s="195"/>
    </row>
    <row r="1188" ht="18.75" customHeight="1" spans="1:9">
      <c r="A1188" s="194" t="s">
        <v>2165</v>
      </c>
      <c r="B1188" s="194" t="s">
        <v>2166</v>
      </c>
      <c r="C1188" s="195">
        <v>422</v>
      </c>
      <c r="D1188" s="195">
        <v>393</v>
      </c>
      <c r="E1188" s="195">
        <v>29</v>
      </c>
      <c r="F1188" s="195"/>
      <c r="G1188" s="195"/>
      <c r="H1188" s="195"/>
      <c r="I1188" s="195"/>
    </row>
    <row r="1189" ht="18.75" customHeight="1" spans="1:9">
      <c r="A1189" s="194" t="s">
        <v>2167</v>
      </c>
      <c r="B1189" s="194" t="s">
        <v>2168</v>
      </c>
      <c r="C1189" s="195">
        <v>199</v>
      </c>
      <c r="D1189" s="195">
        <v>192</v>
      </c>
      <c r="E1189" s="195">
        <v>7</v>
      </c>
      <c r="F1189" s="195"/>
      <c r="G1189" s="195"/>
      <c r="H1189" s="195"/>
      <c r="I1189" s="195"/>
    </row>
    <row r="1190" ht="18.75" customHeight="1" spans="1:9">
      <c r="A1190" s="194" t="s">
        <v>2169</v>
      </c>
      <c r="B1190" s="194" t="s">
        <v>91</v>
      </c>
      <c r="C1190" s="195"/>
      <c r="D1190" s="195"/>
      <c r="E1190" s="195"/>
      <c r="F1190" s="195"/>
      <c r="G1190" s="195"/>
      <c r="H1190" s="195"/>
      <c r="I1190" s="195"/>
    </row>
    <row r="1191" ht="18.75" customHeight="1" spans="1:9">
      <c r="A1191" s="194" t="s">
        <v>2170</v>
      </c>
      <c r="B1191" s="194" t="s">
        <v>93</v>
      </c>
      <c r="C1191" s="195"/>
      <c r="D1191" s="195"/>
      <c r="E1191" s="195"/>
      <c r="F1191" s="195"/>
      <c r="G1191" s="195"/>
      <c r="H1191" s="195"/>
      <c r="I1191" s="195"/>
    </row>
    <row r="1192" ht="18.75" customHeight="1" spans="1:9">
      <c r="A1192" s="194" t="s">
        <v>2171</v>
      </c>
      <c r="B1192" s="194" t="s">
        <v>95</v>
      </c>
      <c r="C1192" s="195"/>
      <c r="D1192" s="195"/>
      <c r="E1192" s="195"/>
      <c r="F1192" s="195"/>
      <c r="G1192" s="195"/>
      <c r="H1192" s="195"/>
      <c r="I1192" s="195"/>
    </row>
    <row r="1193" ht="18.75" customHeight="1" spans="1:9">
      <c r="A1193" s="194" t="s">
        <v>2172</v>
      </c>
      <c r="B1193" s="194" t="s">
        <v>2173</v>
      </c>
      <c r="C1193" s="195"/>
      <c r="D1193" s="195"/>
      <c r="E1193" s="195"/>
      <c r="F1193" s="195"/>
      <c r="G1193" s="195"/>
      <c r="H1193" s="195"/>
      <c r="I1193" s="195"/>
    </row>
    <row r="1194" ht="18.75" customHeight="1" spans="1:9">
      <c r="A1194" s="194" t="s">
        <v>2174</v>
      </c>
      <c r="B1194" s="194" t="s">
        <v>2175</v>
      </c>
      <c r="C1194" s="195"/>
      <c r="D1194" s="195"/>
      <c r="E1194" s="195"/>
      <c r="F1194" s="195"/>
      <c r="G1194" s="195"/>
      <c r="H1194" s="195"/>
      <c r="I1194" s="195"/>
    </row>
    <row r="1195" ht="18.75" customHeight="1" spans="1:9">
      <c r="A1195" s="194" t="s">
        <v>2176</v>
      </c>
      <c r="B1195" s="194" t="s">
        <v>2177</v>
      </c>
      <c r="C1195" s="195"/>
      <c r="D1195" s="195"/>
      <c r="E1195" s="195"/>
      <c r="F1195" s="195"/>
      <c r="G1195" s="195"/>
      <c r="H1195" s="195"/>
      <c r="I1195" s="195"/>
    </row>
    <row r="1196" ht="18.75" customHeight="1" spans="1:9">
      <c r="A1196" s="194" t="s">
        <v>2178</v>
      </c>
      <c r="B1196" s="194" t="s">
        <v>2179</v>
      </c>
      <c r="C1196" s="195"/>
      <c r="D1196" s="195"/>
      <c r="E1196" s="195"/>
      <c r="F1196" s="195"/>
      <c r="G1196" s="195"/>
      <c r="H1196" s="195"/>
      <c r="I1196" s="195"/>
    </row>
    <row r="1197" ht="18.75" customHeight="1" spans="1:9">
      <c r="A1197" s="194" t="s">
        <v>2180</v>
      </c>
      <c r="B1197" s="194" t="s">
        <v>2181</v>
      </c>
      <c r="C1197" s="195">
        <v>65</v>
      </c>
      <c r="D1197" s="195">
        <v>65</v>
      </c>
      <c r="E1197" s="195"/>
      <c r="F1197" s="195"/>
      <c r="G1197" s="195"/>
      <c r="H1197" s="195"/>
      <c r="I1197" s="195"/>
    </row>
    <row r="1198" ht="18.75" customHeight="1" spans="1:9">
      <c r="A1198" s="194" t="s">
        <v>2182</v>
      </c>
      <c r="B1198" s="194" t="s">
        <v>2183</v>
      </c>
      <c r="C1198" s="195"/>
      <c r="D1198" s="195"/>
      <c r="E1198" s="195"/>
      <c r="F1198" s="195"/>
      <c r="G1198" s="195"/>
      <c r="H1198" s="195"/>
      <c r="I1198" s="195"/>
    </row>
    <row r="1199" ht="18.75" customHeight="1" spans="1:9">
      <c r="A1199" s="194" t="s">
        <v>2184</v>
      </c>
      <c r="B1199" s="194" t="s">
        <v>2185</v>
      </c>
      <c r="C1199" s="195"/>
      <c r="D1199" s="195"/>
      <c r="E1199" s="195"/>
      <c r="F1199" s="195"/>
      <c r="G1199" s="195"/>
      <c r="H1199" s="195"/>
      <c r="I1199" s="195"/>
    </row>
    <row r="1200" ht="18.75" customHeight="1" spans="1:9">
      <c r="A1200" s="194" t="s">
        <v>2186</v>
      </c>
      <c r="B1200" s="194" t="s">
        <v>2187</v>
      </c>
      <c r="C1200" s="195"/>
      <c r="D1200" s="195"/>
      <c r="E1200" s="195"/>
      <c r="F1200" s="195"/>
      <c r="G1200" s="195"/>
      <c r="H1200" s="195"/>
      <c r="I1200" s="195"/>
    </row>
    <row r="1201" ht="18.75" customHeight="1" spans="1:9">
      <c r="A1201" s="194" t="s">
        <v>2188</v>
      </c>
      <c r="B1201" s="194" t="s">
        <v>2189</v>
      </c>
      <c r="C1201" s="195"/>
      <c r="D1201" s="195"/>
      <c r="E1201" s="195"/>
      <c r="F1201" s="195"/>
      <c r="G1201" s="195"/>
      <c r="H1201" s="195"/>
      <c r="I1201" s="195"/>
    </row>
    <row r="1202" ht="18.75" customHeight="1" spans="1:9">
      <c r="A1202" s="194" t="s">
        <v>2190</v>
      </c>
      <c r="B1202" s="194" t="s">
        <v>2191</v>
      </c>
      <c r="C1202" s="195"/>
      <c r="D1202" s="195"/>
      <c r="E1202" s="195"/>
      <c r="F1202" s="195"/>
      <c r="G1202" s="195"/>
      <c r="H1202" s="195"/>
      <c r="I1202" s="195"/>
    </row>
    <row r="1203" ht="18.75" customHeight="1" spans="1:9">
      <c r="A1203" s="194" t="s">
        <v>2192</v>
      </c>
      <c r="B1203" s="194" t="s">
        <v>2193</v>
      </c>
      <c r="C1203" s="195"/>
      <c r="D1203" s="195"/>
      <c r="E1203" s="195"/>
      <c r="F1203" s="195"/>
      <c r="G1203" s="195"/>
      <c r="H1203" s="195"/>
      <c r="I1203" s="195"/>
    </row>
    <row r="1204" ht="18.75" customHeight="1" spans="1:9">
      <c r="A1204" s="194" t="s">
        <v>2194</v>
      </c>
      <c r="B1204" s="194" t="s">
        <v>2195</v>
      </c>
      <c r="C1204" s="195"/>
      <c r="D1204" s="195"/>
      <c r="E1204" s="195"/>
      <c r="F1204" s="195"/>
      <c r="G1204" s="195"/>
      <c r="H1204" s="195"/>
      <c r="I1204" s="195"/>
    </row>
    <row r="1205" ht="18.75" customHeight="1" spans="1:9">
      <c r="A1205" s="194" t="s">
        <v>2196</v>
      </c>
      <c r="B1205" s="194" t="s">
        <v>109</v>
      </c>
      <c r="C1205" s="195">
        <v>122</v>
      </c>
      <c r="D1205" s="195">
        <v>122</v>
      </c>
      <c r="E1205" s="195"/>
      <c r="F1205" s="195"/>
      <c r="G1205" s="195"/>
      <c r="H1205" s="195"/>
      <c r="I1205" s="195"/>
    </row>
    <row r="1206" ht="18.75" customHeight="1" spans="1:9">
      <c r="A1206" s="194" t="s">
        <v>2197</v>
      </c>
      <c r="B1206" s="194" t="s">
        <v>2198</v>
      </c>
      <c r="C1206" s="195">
        <v>12</v>
      </c>
      <c r="D1206" s="195">
        <v>5</v>
      </c>
      <c r="E1206" s="195">
        <v>7</v>
      </c>
      <c r="F1206" s="195"/>
      <c r="G1206" s="195"/>
      <c r="H1206" s="195"/>
      <c r="I1206" s="195"/>
    </row>
    <row r="1207" ht="18.75" customHeight="1" spans="1:9">
      <c r="A1207" s="194" t="s">
        <v>2199</v>
      </c>
      <c r="B1207" s="194" t="s">
        <v>2200</v>
      </c>
      <c r="C1207" s="195"/>
      <c r="D1207" s="195"/>
      <c r="E1207" s="195"/>
      <c r="F1207" s="195"/>
      <c r="G1207" s="195"/>
      <c r="H1207" s="195"/>
      <c r="I1207" s="195"/>
    </row>
    <row r="1208" ht="18.75" customHeight="1" spans="1:9">
      <c r="A1208" s="194" t="s">
        <v>2201</v>
      </c>
      <c r="B1208" s="194" t="s">
        <v>2202</v>
      </c>
      <c r="C1208" s="195"/>
      <c r="D1208" s="195"/>
      <c r="E1208" s="195"/>
      <c r="F1208" s="195"/>
      <c r="G1208" s="195"/>
      <c r="H1208" s="195"/>
      <c r="I1208" s="195"/>
    </row>
    <row r="1209" ht="18.75" customHeight="1" spans="1:9">
      <c r="A1209" s="194" t="s">
        <v>2203</v>
      </c>
      <c r="B1209" s="194" t="s">
        <v>2204</v>
      </c>
      <c r="C1209" s="195"/>
      <c r="D1209" s="195"/>
      <c r="E1209" s="195"/>
      <c r="F1209" s="195"/>
      <c r="G1209" s="195"/>
      <c r="H1209" s="195"/>
      <c r="I1209" s="195"/>
    </row>
    <row r="1210" ht="18.75" customHeight="1" spans="1:9">
      <c r="A1210" s="194" t="s">
        <v>2205</v>
      </c>
      <c r="B1210" s="194" t="s">
        <v>2206</v>
      </c>
      <c r="C1210" s="195"/>
      <c r="D1210" s="195"/>
      <c r="E1210" s="195"/>
      <c r="F1210" s="195"/>
      <c r="G1210" s="195"/>
      <c r="H1210" s="195"/>
      <c r="I1210" s="195"/>
    </row>
    <row r="1211" ht="18.75" customHeight="1" spans="1:9">
      <c r="A1211" s="194" t="s">
        <v>2207</v>
      </c>
      <c r="B1211" s="194" t="s">
        <v>2208</v>
      </c>
      <c r="C1211" s="195"/>
      <c r="D1211" s="195"/>
      <c r="E1211" s="195"/>
      <c r="F1211" s="195"/>
      <c r="G1211" s="195"/>
      <c r="H1211" s="195"/>
      <c r="I1211" s="195"/>
    </row>
    <row r="1212" ht="18.75" customHeight="1" spans="1:9">
      <c r="A1212" s="194" t="s">
        <v>2209</v>
      </c>
      <c r="B1212" s="194" t="s">
        <v>2210</v>
      </c>
      <c r="C1212" s="195"/>
      <c r="D1212" s="195"/>
      <c r="E1212" s="195"/>
      <c r="F1212" s="195"/>
      <c r="G1212" s="195"/>
      <c r="H1212" s="195"/>
      <c r="I1212" s="195"/>
    </row>
    <row r="1213" ht="18.75" customHeight="1" spans="1:9">
      <c r="A1213" s="194" t="s">
        <v>2211</v>
      </c>
      <c r="B1213" s="194" t="s">
        <v>2212</v>
      </c>
      <c r="C1213" s="195"/>
      <c r="D1213" s="195"/>
      <c r="E1213" s="195"/>
      <c r="F1213" s="195"/>
      <c r="G1213" s="195"/>
      <c r="H1213" s="195"/>
      <c r="I1213" s="195"/>
    </row>
    <row r="1214" ht="18.75" customHeight="1" spans="1:9">
      <c r="A1214" s="194" t="s">
        <v>2213</v>
      </c>
      <c r="B1214" s="194" t="s">
        <v>2214</v>
      </c>
      <c r="C1214" s="195">
        <v>200</v>
      </c>
      <c r="D1214" s="195">
        <v>200</v>
      </c>
      <c r="E1214" s="195"/>
      <c r="F1214" s="195"/>
      <c r="G1214" s="195"/>
      <c r="H1214" s="195"/>
      <c r="I1214" s="195"/>
    </row>
    <row r="1215" ht="18.75" customHeight="1" spans="1:9">
      <c r="A1215" s="194" t="s">
        <v>2215</v>
      </c>
      <c r="B1215" s="194" t="s">
        <v>2216</v>
      </c>
      <c r="C1215" s="195">
        <v>200</v>
      </c>
      <c r="D1215" s="195">
        <v>200</v>
      </c>
      <c r="E1215" s="195"/>
      <c r="F1215" s="195"/>
      <c r="G1215" s="195"/>
      <c r="H1215" s="195"/>
      <c r="I1215" s="195"/>
    </row>
    <row r="1216" ht="18.75" customHeight="1" spans="1:9">
      <c r="A1216" s="194" t="s">
        <v>2217</v>
      </c>
      <c r="B1216" s="194" t="s">
        <v>2218</v>
      </c>
      <c r="C1216" s="195"/>
      <c r="D1216" s="195"/>
      <c r="E1216" s="195"/>
      <c r="F1216" s="195"/>
      <c r="G1216" s="195"/>
      <c r="H1216" s="195"/>
      <c r="I1216" s="195"/>
    </row>
    <row r="1217" ht="18.75" customHeight="1" spans="1:9">
      <c r="A1217" s="194" t="s">
        <v>2219</v>
      </c>
      <c r="B1217" s="194" t="s">
        <v>2220</v>
      </c>
      <c r="C1217" s="195"/>
      <c r="D1217" s="195"/>
      <c r="E1217" s="195"/>
      <c r="F1217" s="195"/>
      <c r="G1217" s="195"/>
      <c r="H1217" s="195"/>
      <c r="I1217" s="195"/>
    </row>
    <row r="1218" ht="18.75" customHeight="1" spans="1:9">
      <c r="A1218" s="194" t="s">
        <v>2221</v>
      </c>
      <c r="B1218" s="194" t="s">
        <v>2222</v>
      </c>
      <c r="C1218" s="195"/>
      <c r="D1218" s="195"/>
      <c r="E1218" s="195"/>
      <c r="F1218" s="195"/>
      <c r="G1218" s="195"/>
      <c r="H1218" s="195"/>
      <c r="I1218" s="195"/>
    </row>
    <row r="1219" ht="18.75" customHeight="1" spans="1:9">
      <c r="A1219" s="194" t="s">
        <v>2223</v>
      </c>
      <c r="B1219" s="194" t="s">
        <v>2224</v>
      </c>
      <c r="C1219" s="195"/>
      <c r="D1219" s="195"/>
      <c r="E1219" s="195"/>
      <c r="F1219" s="195"/>
      <c r="G1219" s="195"/>
      <c r="H1219" s="195"/>
      <c r="I1219" s="195"/>
    </row>
    <row r="1220" ht="18.75" customHeight="1" spans="1:9">
      <c r="A1220" s="194" t="s">
        <v>2225</v>
      </c>
      <c r="B1220" s="194" t="s">
        <v>2226</v>
      </c>
      <c r="C1220" s="195">
        <v>23</v>
      </c>
      <c r="D1220" s="195">
        <v>1</v>
      </c>
      <c r="E1220" s="195">
        <v>22</v>
      </c>
      <c r="F1220" s="195"/>
      <c r="G1220" s="195"/>
      <c r="H1220" s="195"/>
      <c r="I1220" s="195"/>
    </row>
    <row r="1221" ht="18.75" customHeight="1" spans="1:9">
      <c r="A1221" s="194" t="s">
        <v>2227</v>
      </c>
      <c r="B1221" s="194" t="s">
        <v>2228</v>
      </c>
      <c r="C1221" s="195"/>
      <c r="D1221" s="195"/>
      <c r="E1221" s="195"/>
      <c r="F1221" s="195"/>
      <c r="G1221" s="195"/>
      <c r="H1221" s="195"/>
      <c r="I1221" s="195"/>
    </row>
    <row r="1222" ht="18.75" customHeight="1" spans="1:9">
      <c r="A1222" s="194" t="s">
        <v>2229</v>
      </c>
      <c r="B1222" s="194" t="s">
        <v>2230</v>
      </c>
      <c r="C1222" s="195"/>
      <c r="D1222" s="195"/>
      <c r="E1222" s="195"/>
      <c r="F1222" s="195"/>
      <c r="G1222" s="195"/>
      <c r="H1222" s="195"/>
      <c r="I1222" s="195"/>
    </row>
    <row r="1223" ht="18.75" customHeight="1" spans="1:9">
      <c r="A1223" s="194" t="s">
        <v>2231</v>
      </c>
      <c r="B1223" s="194" t="s">
        <v>2232</v>
      </c>
      <c r="C1223" s="195">
        <v>23</v>
      </c>
      <c r="D1223" s="195">
        <v>1</v>
      </c>
      <c r="E1223" s="195">
        <v>22</v>
      </c>
      <c r="F1223" s="195"/>
      <c r="G1223" s="195"/>
      <c r="H1223" s="195"/>
      <c r="I1223" s="195"/>
    </row>
    <row r="1224" ht="18.75" customHeight="1" spans="1:9">
      <c r="A1224" s="194" t="s">
        <v>2233</v>
      </c>
      <c r="B1224" s="194" t="s">
        <v>2234</v>
      </c>
      <c r="C1224" s="195"/>
      <c r="D1224" s="195"/>
      <c r="E1224" s="195"/>
      <c r="F1224" s="195"/>
      <c r="G1224" s="195"/>
      <c r="H1224" s="195"/>
      <c r="I1224" s="195"/>
    </row>
    <row r="1225" ht="18.75" customHeight="1" spans="1:9">
      <c r="A1225" s="194" t="s">
        <v>2235</v>
      </c>
      <c r="B1225" s="194" t="s">
        <v>2236</v>
      </c>
      <c r="C1225" s="195"/>
      <c r="D1225" s="195"/>
      <c r="E1225" s="195"/>
      <c r="F1225" s="195"/>
      <c r="G1225" s="195"/>
      <c r="H1225" s="195"/>
      <c r="I1225" s="195"/>
    </row>
    <row r="1226" ht="18.75" customHeight="1" spans="1:9">
      <c r="A1226" s="194" t="s">
        <v>2237</v>
      </c>
      <c r="B1226" s="194" t="s">
        <v>2238</v>
      </c>
      <c r="C1226" s="195"/>
      <c r="D1226" s="195"/>
      <c r="E1226" s="195"/>
      <c r="F1226" s="195"/>
      <c r="G1226" s="195"/>
      <c r="H1226" s="195"/>
      <c r="I1226" s="195"/>
    </row>
    <row r="1227" ht="18.75" customHeight="1" spans="1:9">
      <c r="A1227" s="194" t="s">
        <v>2239</v>
      </c>
      <c r="B1227" s="194" t="s">
        <v>2240</v>
      </c>
      <c r="C1227" s="195"/>
      <c r="D1227" s="195"/>
      <c r="E1227" s="195"/>
      <c r="F1227" s="195"/>
      <c r="G1227" s="195"/>
      <c r="H1227" s="195"/>
      <c r="I1227" s="195"/>
    </row>
    <row r="1228" ht="18.75" customHeight="1" spans="1:9">
      <c r="A1228" s="194" t="s">
        <v>2241</v>
      </c>
      <c r="B1228" s="194" t="s">
        <v>2242</v>
      </c>
      <c r="C1228" s="195"/>
      <c r="D1228" s="195"/>
      <c r="E1228" s="195"/>
      <c r="F1228" s="195"/>
      <c r="G1228" s="195"/>
      <c r="H1228" s="195"/>
      <c r="I1228" s="195"/>
    </row>
    <row r="1229" ht="18.75" customHeight="1" spans="1:9">
      <c r="A1229" s="194" t="s">
        <v>2243</v>
      </c>
      <c r="B1229" s="194" t="s">
        <v>2244</v>
      </c>
      <c r="C1229" s="195"/>
      <c r="D1229" s="195"/>
      <c r="E1229" s="195"/>
      <c r="F1229" s="195"/>
      <c r="G1229" s="195"/>
      <c r="H1229" s="195"/>
      <c r="I1229" s="195"/>
    </row>
    <row r="1230" ht="18.75" customHeight="1" spans="1:9">
      <c r="A1230" s="194" t="s">
        <v>2245</v>
      </c>
      <c r="B1230" s="194" t="s">
        <v>2246</v>
      </c>
      <c r="C1230" s="195"/>
      <c r="D1230" s="195"/>
      <c r="E1230" s="195"/>
      <c r="F1230" s="195"/>
      <c r="G1230" s="195"/>
      <c r="H1230" s="195"/>
      <c r="I1230" s="195"/>
    </row>
    <row r="1231" ht="18.75" customHeight="1" spans="1:9">
      <c r="A1231" s="194" t="s">
        <v>2247</v>
      </c>
      <c r="B1231" s="194" t="s">
        <v>2248</v>
      </c>
      <c r="C1231" s="195"/>
      <c r="D1231" s="195"/>
      <c r="E1231" s="195"/>
      <c r="F1231" s="195"/>
      <c r="G1231" s="195"/>
      <c r="H1231" s="195"/>
      <c r="I1231" s="195"/>
    </row>
    <row r="1232" ht="18.75" customHeight="1" spans="1:9">
      <c r="A1232" s="194" t="s">
        <v>2249</v>
      </c>
      <c r="B1232" s="194" t="s">
        <v>2250</v>
      </c>
      <c r="C1232" s="195"/>
      <c r="D1232" s="195"/>
      <c r="E1232" s="195"/>
      <c r="F1232" s="195"/>
      <c r="G1232" s="195"/>
      <c r="H1232" s="195"/>
      <c r="I1232" s="195"/>
    </row>
    <row r="1233" ht="18.75" customHeight="1" spans="1:9">
      <c r="A1233" s="194" t="s">
        <v>2251</v>
      </c>
      <c r="B1233" s="194" t="s">
        <v>2252</v>
      </c>
      <c r="C1233" s="195">
        <v>2201</v>
      </c>
      <c r="D1233" s="195">
        <v>1932</v>
      </c>
      <c r="E1233" s="195"/>
      <c r="F1233" s="195">
        <v>269</v>
      </c>
      <c r="G1233" s="195"/>
      <c r="H1233" s="195"/>
      <c r="I1233" s="195"/>
    </row>
    <row r="1234" ht="18.75" customHeight="1" spans="1:9">
      <c r="A1234" s="194" t="s">
        <v>2253</v>
      </c>
      <c r="B1234" s="194" t="s">
        <v>2254</v>
      </c>
      <c r="C1234" s="195">
        <v>981</v>
      </c>
      <c r="D1234" s="195">
        <v>981</v>
      </c>
      <c r="E1234" s="195"/>
      <c r="F1234" s="195"/>
      <c r="G1234" s="195"/>
      <c r="H1234" s="195"/>
      <c r="I1234" s="195"/>
    </row>
    <row r="1235" ht="18.75" customHeight="1" spans="1:9">
      <c r="A1235" s="194" t="s">
        <v>2255</v>
      </c>
      <c r="B1235" s="194" t="s">
        <v>91</v>
      </c>
      <c r="C1235" s="195">
        <v>143</v>
      </c>
      <c r="D1235" s="195">
        <v>143</v>
      </c>
      <c r="E1235" s="195"/>
      <c r="F1235" s="195"/>
      <c r="G1235" s="195"/>
      <c r="H1235" s="195"/>
      <c r="I1235" s="195"/>
    </row>
    <row r="1236" ht="18.75" customHeight="1" spans="1:9">
      <c r="A1236" s="194" t="s">
        <v>2256</v>
      </c>
      <c r="B1236" s="194" t="s">
        <v>93</v>
      </c>
      <c r="C1236" s="195">
        <v>155</v>
      </c>
      <c r="D1236" s="195">
        <v>155</v>
      </c>
      <c r="E1236" s="195"/>
      <c r="F1236" s="195"/>
      <c r="G1236" s="195"/>
      <c r="H1236" s="195"/>
      <c r="I1236" s="195"/>
    </row>
    <row r="1237" ht="18.75" customHeight="1" spans="1:9">
      <c r="A1237" s="194" t="s">
        <v>2257</v>
      </c>
      <c r="B1237" s="194" t="s">
        <v>95</v>
      </c>
      <c r="C1237" s="195"/>
      <c r="D1237" s="195"/>
      <c r="E1237" s="195"/>
      <c r="F1237" s="195"/>
      <c r="G1237" s="195"/>
      <c r="H1237" s="195"/>
      <c r="I1237" s="195"/>
    </row>
    <row r="1238" ht="18.75" customHeight="1" spans="1:9">
      <c r="A1238" s="194" t="s">
        <v>2258</v>
      </c>
      <c r="B1238" s="194" t="s">
        <v>2259</v>
      </c>
      <c r="C1238" s="195"/>
      <c r="D1238" s="195"/>
      <c r="E1238" s="195"/>
      <c r="F1238" s="195"/>
      <c r="G1238" s="195"/>
      <c r="H1238" s="195"/>
      <c r="I1238" s="195"/>
    </row>
    <row r="1239" ht="18.75" customHeight="1" spans="1:9">
      <c r="A1239" s="194" t="s">
        <v>2260</v>
      </c>
      <c r="B1239" s="194" t="s">
        <v>2261</v>
      </c>
      <c r="C1239" s="195"/>
      <c r="D1239" s="195"/>
      <c r="E1239" s="195"/>
      <c r="F1239" s="195"/>
      <c r="G1239" s="195"/>
      <c r="H1239" s="195"/>
      <c r="I1239" s="195"/>
    </row>
    <row r="1240" ht="18.75" customHeight="1" spans="1:9">
      <c r="A1240" s="194" t="s">
        <v>2262</v>
      </c>
      <c r="B1240" s="194" t="s">
        <v>2263</v>
      </c>
      <c r="C1240" s="195">
        <v>420</v>
      </c>
      <c r="D1240" s="195">
        <v>420</v>
      </c>
      <c r="E1240" s="195"/>
      <c r="F1240" s="195"/>
      <c r="G1240" s="195"/>
      <c r="H1240" s="195"/>
      <c r="I1240" s="195"/>
    </row>
    <row r="1241" ht="18.75" customHeight="1" spans="1:9">
      <c r="A1241" s="194" t="s">
        <v>2264</v>
      </c>
      <c r="B1241" s="194" t="s">
        <v>2265</v>
      </c>
      <c r="C1241" s="195"/>
      <c r="D1241" s="195"/>
      <c r="E1241" s="195"/>
      <c r="F1241" s="195"/>
      <c r="G1241" s="195"/>
      <c r="H1241" s="195"/>
      <c r="I1241" s="195"/>
    </row>
    <row r="1242" ht="18.75" customHeight="1" spans="1:9">
      <c r="A1242" s="194" t="s">
        <v>2266</v>
      </c>
      <c r="B1242" s="194" t="s">
        <v>2267</v>
      </c>
      <c r="C1242" s="195"/>
      <c r="D1242" s="195"/>
      <c r="E1242" s="195"/>
      <c r="F1242" s="195"/>
      <c r="G1242" s="195"/>
      <c r="H1242" s="195"/>
      <c r="I1242" s="195"/>
    </row>
    <row r="1243" ht="18.75" customHeight="1" spans="1:9">
      <c r="A1243" s="194" t="s">
        <v>2268</v>
      </c>
      <c r="B1243" s="194" t="s">
        <v>109</v>
      </c>
      <c r="C1243" s="195">
        <v>263</v>
      </c>
      <c r="D1243" s="195">
        <v>263</v>
      </c>
      <c r="E1243" s="195"/>
      <c r="F1243" s="195"/>
      <c r="G1243" s="195"/>
      <c r="H1243" s="195"/>
      <c r="I1243" s="195"/>
    </row>
    <row r="1244" ht="18.75" customHeight="1" spans="1:9">
      <c r="A1244" s="194" t="s">
        <v>2269</v>
      </c>
      <c r="B1244" s="194" t="s">
        <v>2270</v>
      </c>
      <c r="C1244" s="195"/>
      <c r="D1244" s="195"/>
      <c r="E1244" s="195"/>
      <c r="F1244" s="195"/>
      <c r="G1244" s="195"/>
      <c r="H1244" s="195"/>
      <c r="I1244" s="195"/>
    </row>
    <row r="1245" ht="18.75" customHeight="1" spans="1:9">
      <c r="A1245" s="194" t="s">
        <v>2271</v>
      </c>
      <c r="B1245" s="194" t="s">
        <v>2272</v>
      </c>
      <c r="C1245" s="195">
        <v>760</v>
      </c>
      <c r="D1245" s="195">
        <v>760</v>
      </c>
      <c r="E1245" s="195"/>
      <c r="F1245" s="195"/>
      <c r="G1245" s="195"/>
      <c r="H1245" s="195"/>
      <c r="I1245" s="195"/>
    </row>
    <row r="1246" ht="18.75" customHeight="1" spans="1:9">
      <c r="A1246" s="194" t="s">
        <v>2273</v>
      </c>
      <c r="B1246" s="194" t="s">
        <v>91</v>
      </c>
      <c r="C1246" s="195"/>
      <c r="D1246" s="195"/>
      <c r="E1246" s="195"/>
      <c r="F1246" s="195"/>
      <c r="G1246" s="195"/>
      <c r="H1246" s="195"/>
      <c r="I1246" s="195"/>
    </row>
    <row r="1247" ht="18.75" customHeight="1" spans="1:9">
      <c r="A1247" s="194" t="s">
        <v>2274</v>
      </c>
      <c r="B1247" s="194" t="s">
        <v>93</v>
      </c>
      <c r="C1247" s="195">
        <v>380</v>
      </c>
      <c r="D1247" s="195">
        <v>380</v>
      </c>
      <c r="E1247" s="195"/>
      <c r="F1247" s="195"/>
      <c r="G1247" s="195"/>
      <c r="H1247" s="195"/>
      <c r="I1247" s="195"/>
    </row>
    <row r="1248" ht="18.75" customHeight="1" spans="1:9">
      <c r="A1248" s="194" t="s">
        <v>2275</v>
      </c>
      <c r="B1248" s="194" t="s">
        <v>95</v>
      </c>
      <c r="C1248" s="195"/>
      <c r="D1248" s="195"/>
      <c r="E1248" s="195"/>
      <c r="F1248" s="195"/>
      <c r="G1248" s="195"/>
      <c r="H1248" s="195"/>
      <c r="I1248" s="195"/>
    </row>
    <row r="1249" ht="18.75" customHeight="1" spans="1:9">
      <c r="A1249" s="194" t="s">
        <v>2276</v>
      </c>
      <c r="B1249" s="194" t="s">
        <v>2277</v>
      </c>
      <c r="C1249" s="195">
        <v>380</v>
      </c>
      <c r="D1249" s="195">
        <v>380</v>
      </c>
      <c r="E1249" s="195"/>
      <c r="F1249" s="195"/>
      <c r="G1249" s="195"/>
      <c r="H1249" s="195"/>
      <c r="I1249" s="195"/>
    </row>
    <row r="1250" ht="18.75" customHeight="1" spans="1:9">
      <c r="A1250" s="194" t="s">
        <v>2278</v>
      </c>
      <c r="B1250" s="194" t="s">
        <v>109</v>
      </c>
      <c r="C1250" s="195"/>
      <c r="D1250" s="195"/>
      <c r="E1250" s="195"/>
      <c r="F1250" s="195"/>
      <c r="G1250" s="195"/>
      <c r="H1250" s="195"/>
      <c r="I1250" s="195"/>
    </row>
    <row r="1251" ht="18.75" customHeight="1" spans="1:9">
      <c r="A1251" s="194" t="s">
        <v>2279</v>
      </c>
      <c r="B1251" s="194" t="s">
        <v>2280</v>
      </c>
      <c r="C1251" s="195"/>
      <c r="D1251" s="195"/>
      <c r="E1251" s="195"/>
      <c r="F1251" s="195"/>
      <c r="G1251" s="195"/>
      <c r="H1251" s="195"/>
      <c r="I1251" s="195"/>
    </row>
    <row r="1252" ht="18.75" customHeight="1" spans="1:9">
      <c r="A1252" s="194" t="s">
        <v>2281</v>
      </c>
      <c r="B1252" s="194" t="s">
        <v>2282</v>
      </c>
      <c r="C1252" s="195"/>
      <c r="D1252" s="195"/>
      <c r="E1252" s="195"/>
      <c r="F1252" s="195"/>
      <c r="G1252" s="195"/>
      <c r="H1252" s="195"/>
      <c r="I1252" s="195"/>
    </row>
    <row r="1253" ht="18.75" customHeight="1" spans="1:9">
      <c r="A1253" s="194" t="s">
        <v>2283</v>
      </c>
      <c r="B1253" s="194" t="s">
        <v>91</v>
      </c>
      <c r="C1253" s="195"/>
      <c r="D1253" s="195"/>
      <c r="E1253" s="195"/>
      <c r="F1253" s="195"/>
      <c r="G1253" s="195"/>
      <c r="H1253" s="195"/>
      <c r="I1253" s="195"/>
    </row>
    <row r="1254" ht="18.75" customHeight="1" spans="1:9">
      <c r="A1254" s="194" t="s">
        <v>2284</v>
      </c>
      <c r="B1254" s="194" t="s">
        <v>93</v>
      </c>
      <c r="C1254" s="195"/>
      <c r="D1254" s="195"/>
      <c r="E1254" s="195"/>
      <c r="F1254" s="195"/>
      <c r="G1254" s="195"/>
      <c r="H1254" s="195"/>
      <c r="I1254" s="195"/>
    </row>
    <row r="1255" ht="18.75" customHeight="1" spans="1:9">
      <c r="A1255" s="194" t="s">
        <v>2285</v>
      </c>
      <c r="B1255" s="194" t="s">
        <v>95</v>
      </c>
      <c r="C1255" s="195"/>
      <c r="D1255" s="195"/>
      <c r="E1255" s="195"/>
      <c r="F1255" s="195"/>
      <c r="G1255" s="195"/>
      <c r="H1255" s="195"/>
      <c r="I1255" s="195"/>
    </row>
    <row r="1256" ht="18.75" customHeight="1" spans="1:9">
      <c r="A1256" s="194" t="s">
        <v>2286</v>
      </c>
      <c r="B1256" s="194" t="s">
        <v>2287</v>
      </c>
      <c r="C1256" s="195"/>
      <c r="D1256" s="195"/>
      <c r="E1256" s="195"/>
      <c r="F1256" s="195"/>
      <c r="G1256" s="195"/>
      <c r="H1256" s="195"/>
      <c r="I1256" s="195"/>
    </row>
    <row r="1257" ht="18.75" customHeight="1" spans="1:9">
      <c r="A1257" s="194" t="s">
        <v>2288</v>
      </c>
      <c r="B1257" s="194" t="s">
        <v>2289</v>
      </c>
      <c r="C1257" s="195"/>
      <c r="D1257" s="195"/>
      <c r="E1257" s="195"/>
      <c r="F1257" s="195"/>
      <c r="G1257" s="195"/>
      <c r="H1257" s="195"/>
      <c r="I1257" s="195"/>
    </row>
    <row r="1258" ht="18.75" customHeight="1" spans="1:9">
      <c r="A1258" s="194" t="s">
        <v>2290</v>
      </c>
      <c r="B1258" s="194" t="s">
        <v>109</v>
      </c>
      <c r="C1258" s="195"/>
      <c r="D1258" s="195"/>
      <c r="E1258" s="195"/>
      <c r="F1258" s="195"/>
      <c r="G1258" s="195"/>
      <c r="H1258" s="195"/>
      <c r="I1258" s="195"/>
    </row>
    <row r="1259" ht="18.75" customHeight="1" spans="1:9">
      <c r="A1259" s="194" t="s">
        <v>2291</v>
      </c>
      <c r="B1259" s="194" t="s">
        <v>2292</v>
      </c>
      <c r="C1259" s="195"/>
      <c r="D1259" s="195"/>
      <c r="E1259" s="195"/>
      <c r="F1259" s="195"/>
      <c r="G1259" s="195"/>
      <c r="H1259" s="195"/>
      <c r="I1259" s="195"/>
    </row>
    <row r="1260" ht="18.75" customHeight="1" spans="1:9">
      <c r="A1260" s="194" t="s">
        <v>2293</v>
      </c>
      <c r="B1260" s="194" t="s">
        <v>2294</v>
      </c>
      <c r="C1260" s="195">
        <v>191</v>
      </c>
      <c r="D1260" s="195">
        <v>191</v>
      </c>
      <c r="E1260" s="195"/>
      <c r="F1260" s="195"/>
      <c r="G1260" s="195"/>
      <c r="H1260" s="195"/>
      <c r="I1260" s="195"/>
    </row>
    <row r="1261" ht="18.75" customHeight="1" spans="1:9">
      <c r="A1261" s="194" t="s">
        <v>2295</v>
      </c>
      <c r="B1261" s="194" t="s">
        <v>91</v>
      </c>
      <c r="C1261" s="195"/>
      <c r="D1261" s="195"/>
      <c r="E1261" s="195"/>
      <c r="F1261" s="195"/>
      <c r="G1261" s="195"/>
      <c r="H1261" s="195"/>
      <c r="I1261" s="195"/>
    </row>
    <row r="1262" ht="18.75" customHeight="1" spans="1:9">
      <c r="A1262" s="194" t="s">
        <v>2296</v>
      </c>
      <c r="B1262" s="194" t="s">
        <v>93</v>
      </c>
      <c r="C1262" s="195"/>
      <c r="D1262" s="195"/>
      <c r="E1262" s="195"/>
      <c r="F1262" s="195"/>
      <c r="G1262" s="195"/>
      <c r="H1262" s="195"/>
      <c r="I1262" s="195"/>
    </row>
    <row r="1263" ht="18.75" customHeight="1" spans="1:9">
      <c r="A1263" s="194" t="s">
        <v>2297</v>
      </c>
      <c r="B1263" s="194" t="s">
        <v>95</v>
      </c>
      <c r="C1263" s="195"/>
      <c r="D1263" s="195"/>
      <c r="E1263" s="195"/>
      <c r="F1263" s="195"/>
      <c r="G1263" s="195"/>
      <c r="H1263" s="195"/>
      <c r="I1263" s="195"/>
    </row>
    <row r="1264" ht="18.75" customHeight="1" spans="1:9">
      <c r="A1264" s="194" t="s">
        <v>2298</v>
      </c>
      <c r="B1264" s="194" t="s">
        <v>2299</v>
      </c>
      <c r="C1264" s="195"/>
      <c r="D1264" s="195"/>
      <c r="E1264" s="195"/>
      <c r="F1264" s="195"/>
      <c r="G1264" s="195"/>
      <c r="H1264" s="195"/>
      <c r="I1264" s="195"/>
    </row>
    <row r="1265" ht="18.75" customHeight="1" spans="1:9">
      <c r="A1265" s="194" t="s">
        <v>2300</v>
      </c>
      <c r="B1265" s="194" t="s">
        <v>2301</v>
      </c>
      <c r="C1265" s="195"/>
      <c r="D1265" s="195"/>
      <c r="E1265" s="195"/>
      <c r="F1265" s="195"/>
      <c r="G1265" s="195"/>
      <c r="H1265" s="195"/>
      <c r="I1265" s="195"/>
    </row>
    <row r="1266" ht="18.75" customHeight="1" spans="1:9">
      <c r="A1266" s="194" t="s">
        <v>2302</v>
      </c>
      <c r="B1266" s="194" t="s">
        <v>2303</v>
      </c>
      <c r="C1266" s="195"/>
      <c r="D1266" s="195"/>
      <c r="E1266" s="195"/>
      <c r="F1266" s="195"/>
      <c r="G1266" s="195"/>
      <c r="H1266" s="195"/>
      <c r="I1266" s="195"/>
    </row>
    <row r="1267" ht="18.75" customHeight="1" spans="1:9">
      <c r="A1267" s="194" t="s">
        <v>2304</v>
      </c>
      <c r="B1267" s="194" t="s">
        <v>2305</v>
      </c>
      <c r="C1267" s="195"/>
      <c r="D1267" s="195"/>
      <c r="E1267" s="195"/>
      <c r="F1267" s="195"/>
      <c r="G1267" s="195"/>
      <c r="H1267" s="195"/>
      <c r="I1267" s="195"/>
    </row>
    <row r="1268" ht="18.75" customHeight="1" spans="1:9">
      <c r="A1268" s="194" t="s">
        <v>2306</v>
      </c>
      <c r="B1268" s="194" t="s">
        <v>2307</v>
      </c>
      <c r="C1268" s="195"/>
      <c r="D1268" s="195"/>
      <c r="E1268" s="195"/>
      <c r="F1268" s="195"/>
      <c r="G1268" s="195"/>
      <c r="H1268" s="195"/>
      <c r="I1268" s="195"/>
    </row>
    <row r="1269" ht="18.75" customHeight="1" spans="1:9">
      <c r="A1269" s="194" t="s">
        <v>2308</v>
      </c>
      <c r="B1269" s="194" t="s">
        <v>2309</v>
      </c>
      <c r="C1269" s="195"/>
      <c r="D1269" s="195"/>
      <c r="E1269" s="195"/>
      <c r="F1269" s="195"/>
      <c r="G1269" s="195"/>
      <c r="H1269" s="195"/>
      <c r="I1269" s="195"/>
    </row>
    <row r="1270" ht="18.75" customHeight="1" spans="1:9">
      <c r="A1270" s="194" t="s">
        <v>2310</v>
      </c>
      <c r="B1270" s="194" t="s">
        <v>2311</v>
      </c>
      <c r="C1270" s="195"/>
      <c r="D1270" s="195"/>
      <c r="E1270" s="195"/>
      <c r="F1270" s="195"/>
      <c r="G1270" s="195"/>
      <c r="H1270" s="195"/>
      <c r="I1270" s="195"/>
    </row>
    <row r="1271" ht="18.75" customHeight="1" spans="1:9">
      <c r="A1271" s="194" t="s">
        <v>2312</v>
      </c>
      <c r="B1271" s="194" t="s">
        <v>2313</v>
      </c>
      <c r="C1271" s="195">
        <v>191</v>
      </c>
      <c r="D1271" s="195">
        <v>191</v>
      </c>
      <c r="E1271" s="195"/>
      <c r="F1271" s="195"/>
      <c r="G1271" s="195"/>
      <c r="H1271" s="195"/>
      <c r="I1271" s="195"/>
    </row>
    <row r="1272" ht="18.75" customHeight="1" spans="1:9">
      <c r="A1272" s="194" t="s">
        <v>2314</v>
      </c>
      <c r="B1272" s="194" t="s">
        <v>2315</v>
      </c>
      <c r="C1272" s="195"/>
      <c r="D1272" s="195"/>
      <c r="E1272" s="195"/>
      <c r="F1272" s="195"/>
      <c r="G1272" s="195"/>
      <c r="H1272" s="195"/>
      <c r="I1272" s="195"/>
    </row>
    <row r="1273" ht="18.75" customHeight="1" spans="1:9">
      <c r="A1273" s="194" t="s">
        <v>2316</v>
      </c>
      <c r="B1273" s="194" t="s">
        <v>2317</v>
      </c>
      <c r="C1273" s="195"/>
      <c r="D1273" s="195"/>
      <c r="E1273" s="195"/>
      <c r="F1273" s="195"/>
      <c r="G1273" s="195"/>
      <c r="H1273" s="195"/>
      <c r="I1273" s="195"/>
    </row>
    <row r="1274" ht="18.75" customHeight="1" spans="1:9">
      <c r="A1274" s="194" t="s">
        <v>2318</v>
      </c>
      <c r="B1274" s="194" t="s">
        <v>2319</v>
      </c>
      <c r="C1274" s="195"/>
      <c r="D1274" s="195"/>
      <c r="E1274" s="195"/>
      <c r="F1274" s="195"/>
      <c r="G1274" s="195"/>
      <c r="H1274" s="195"/>
      <c r="I1274" s="195"/>
    </row>
    <row r="1275" ht="18.75" customHeight="1" spans="1:9">
      <c r="A1275" s="194" t="s">
        <v>2320</v>
      </c>
      <c r="B1275" s="194" t="s">
        <v>2321</v>
      </c>
      <c r="C1275" s="195"/>
      <c r="D1275" s="195"/>
      <c r="E1275" s="195"/>
      <c r="F1275" s="195"/>
      <c r="G1275" s="195"/>
      <c r="H1275" s="195"/>
      <c r="I1275" s="195"/>
    </row>
    <row r="1276" ht="18.75" customHeight="1" spans="1:9">
      <c r="A1276" s="194" t="s">
        <v>2322</v>
      </c>
      <c r="B1276" s="194" t="s">
        <v>2323</v>
      </c>
      <c r="C1276" s="195"/>
      <c r="D1276" s="195"/>
      <c r="E1276" s="195"/>
      <c r="F1276" s="195"/>
      <c r="G1276" s="195"/>
      <c r="H1276" s="195"/>
      <c r="I1276" s="195"/>
    </row>
    <row r="1277" ht="18.75" customHeight="1" spans="1:9">
      <c r="A1277" s="194" t="s">
        <v>2324</v>
      </c>
      <c r="B1277" s="194" t="s">
        <v>2325</v>
      </c>
      <c r="C1277" s="195">
        <v>269</v>
      </c>
      <c r="D1277" s="195"/>
      <c r="E1277" s="195"/>
      <c r="F1277" s="195">
        <v>269</v>
      </c>
      <c r="G1277" s="195"/>
      <c r="H1277" s="195"/>
      <c r="I1277" s="195"/>
    </row>
    <row r="1278" ht="18.75" customHeight="1" spans="1:9">
      <c r="A1278" s="194" t="s">
        <v>2326</v>
      </c>
      <c r="B1278" s="194" t="s">
        <v>2327</v>
      </c>
      <c r="C1278" s="195">
        <v>269</v>
      </c>
      <c r="D1278" s="195"/>
      <c r="E1278" s="195"/>
      <c r="F1278" s="195">
        <v>269</v>
      </c>
      <c r="G1278" s="195"/>
      <c r="H1278" s="195"/>
      <c r="I1278" s="195"/>
    </row>
    <row r="1279" ht="18.75" customHeight="1" spans="1:9">
      <c r="A1279" s="194" t="s">
        <v>2328</v>
      </c>
      <c r="B1279" s="194" t="s">
        <v>2329</v>
      </c>
      <c r="C1279" s="195"/>
      <c r="D1279" s="195"/>
      <c r="E1279" s="195"/>
      <c r="F1279" s="195"/>
      <c r="G1279" s="195"/>
      <c r="H1279" s="195"/>
      <c r="I1279" s="195"/>
    </row>
    <row r="1280" ht="18.75" customHeight="1" spans="1:9">
      <c r="A1280" s="194" t="s">
        <v>2330</v>
      </c>
      <c r="B1280" s="194" t="s">
        <v>2331</v>
      </c>
      <c r="C1280" s="195"/>
      <c r="D1280" s="195"/>
      <c r="E1280" s="195"/>
      <c r="F1280" s="195"/>
      <c r="G1280" s="195"/>
      <c r="H1280" s="195"/>
      <c r="I1280" s="195"/>
    </row>
    <row r="1281" ht="18.75" customHeight="1" spans="1:9">
      <c r="A1281" s="194" t="s">
        <v>2332</v>
      </c>
      <c r="B1281" s="194" t="s">
        <v>2333</v>
      </c>
      <c r="C1281" s="195"/>
      <c r="D1281" s="195"/>
      <c r="E1281" s="195"/>
      <c r="F1281" s="195"/>
      <c r="G1281" s="195"/>
      <c r="H1281" s="195"/>
      <c r="I1281" s="195"/>
    </row>
    <row r="1282" ht="18.75" customHeight="1" spans="1:9">
      <c r="A1282" s="194" t="s">
        <v>2334</v>
      </c>
      <c r="B1282" s="194" t="s">
        <v>2335</v>
      </c>
      <c r="C1282" s="195"/>
      <c r="D1282" s="195"/>
      <c r="E1282" s="195"/>
      <c r="F1282" s="195"/>
      <c r="G1282" s="195"/>
      <c r="H1282" s="195"/>
      <c r="I1282" s="195"/>
    </row>
    <row r="1283" ht="18.75" customHeight="1" spans="1:9">
      <c r="A1283" s="194" t="s">
        <v>2336</v>
      </c>
      <c r="B1283" s="194" t="s">
        <v>2337</v>
      </c>
      <c r="C1283" s="195">
        <v>2000</v>
      </c>
      <c r="D1283" s="195">
        <v>2000</v>
      </c>
      <c r="E1283" s="195"/>
      <c r="F1283" s="195"/>
      <c r="G1283" s="195"/>
      <c r="H1283" s="195"/>
      <c r="I1283" s="195"/>
    </row>
    <row r="1284" ht="18.75" customHeight="1" spans="1:9">
      <c r="A1284" s="194" t="s">
        <v>2338</v>
      </c>
      <c r="B1284" s="194" t="s">
        <v>2339</v>
      </c>
      <c r="C1284" s="195">
        <v>90</v>
      </c>
      <c r="D1284" s="195">
        <v>90</v>
      </c>
      <c r="E1284" s="195"/>
      <c r="F1284" s="195"/>
      <c r="G1284" s="195"/>
      <c r="H1284" s="195"/>
      <c r="I1284" s="195"/>
    </row>
    <row r="1285" ht="18.75" customHeight="1" spans="1:9">
      <c r="A1285" s="194" t="s">
        <v>2340</v>
      </c>
      <c r="B1285" s="194" t="s">
        <v>2341</v>
      </c>
      <c r="C1285" s="195"/>
      <c r="D1285" s="195"/>
      <c r="E1285" s="195"/>
      <c r="F1285" s="195"/>
      <c r="G1285" s="195"/>
      <c r="H1285" s="195"/>
      <c r="I1285" s="195"/>
    </row>
    <row r="1286" ht="18.75" customHeight="1" spans="1:9">
      <c r="A1286" s="194" t="s">
        <v>2342</v>
      </c>
      <c r="B1286" s="194" t="s">
        <v>2343</v>
      </c>
      <c r="C1286" s="195"/>
      <c r="D1286" s="195"/>
      <c r="E1286" s="195"/>
      <c r="F1286" s="195"/>
      <c r="G1286" s="195"/>
      <c r="H1286" s="195"/>
      <c r="I1286" s="195"/>
    </row>
    <row r="1287" ht="18.75" customHeight="1" spans="1:9">
      <c r="A1287" s="194" t="s">
        <v>2344</v>
      </c>
      <c r="B1287" s="194" t="s">
        <v>2345</v>
      </c>
      <c r="C1287" s="195">
        <v>90</v>
      </c>
      <c r="D1287" s="195">
        <v>90</v>
      </c>
      <c r="E1287" s="195"/>
      <c r="F1287" s="195"/>
      <c r="G1287" s="195"/>
      <c r="H1287" s="195"/>
      <c r="I1287" s="195"/>
    </row>
    <row r="1288" ht="18.75" customHeight="1" spans="1:9">
      <c r="A1288" s="194" t="s">
        <v>2346</v>
      </c>
      <c r="B1288" s="194" t="s">
        <v>2347</v>
      </c>
      <c r="C1288" s="195">
        <v>90</v>
      </c>
      <c r="D1288" s="195">
        <v>90</v>
      </c>
      <c r="E1288" s="195"/>
      <c r="F1288" s="195"/>
      <c r="G1288" s="195"/>
      <c r="H1288" s="195"/>
      <c r="I1288" s="195"/>
    </row>
    <row r="1289" ht="18.75" customHeight="1" spans="1:9">
      <c r="A1289" s="194" t="s">
        <v>2348</v>
      </c>
      <c r="B1289" s="194" t="s">
        <v>2349</v>
      </c>
      <c r="C1289" s="195">
        <v>2100</v>
      </c>
      <c r="D1289" s="195">
        <v>2100</v>
      </c>
      <c r="E1289" s="195"/>
      <c r="F1289" s="195"/>
      <c r="G1289" s="195"/>
      <c r="H1289" s="195"/>
      <c r="I1289" s="195"/>
    </row>
    <row r="1290" ht="18.75" customHeight="1" spans="1:9">
      <c r="A1290" s="194" t="s">
        <v>2350</v>
      </c>
      <c r="B1290" s="194" t="s">
        <v>2351</v>
      </c>
      <c r="C1290" s="195">
        <v>2100</v>
      </c>
      <c r="D1290" s="195">
        <v>2100</v>
      </c>
      <c r="E1290" s="195"/>
      <c r="F1290" s="195"/>
      <c r="G1290" s="195"/>
      <c r="H1290" s="195"/>
      <c r="I1290" s="195"/>
    </row>
    <row r="1291" ht="18.75" customHeight="1" spans="1:9">
      <c r="A1291" s="194" t="s">
        <v>2352</v>
      </c>
      <c r="B1291" s="194" t="s">
        <v>2353</v>
      </c>
      <c r="C1291" s="195">
        <v>2100</v>
      </c>
      <c r="D1291" s="195">
        <v>2100</v>
      </c>
      <c r="E1291" s="195"/>
      <c r="F1291" s="195"/>
      <c r="G1291" s="195"/>
      <c r="H1291" s="195"/>
      <c r="I1291" s="195"/>
    </row>
    <row r="1292" ht="18.75" customHeight="1" spans="1:9">
      <c r="A1292" s="194" t="s">
        <v>2354</v>
      </c>
      <c r="B1292" s="194" t="s">
        <v>2355</v>
      </c>
      <c r="C1292" s="195"/>
      <c r="D1292" s="195"/>
      <c r="E1292" s="195"/>
      <c r="F1292" s="195"/>
      <c r="G1292" s="195"/>
      <c r="H1292" s="195"/>
      <c r="I1292" s="195"/>
    </row>
    <row r="1293" ht="18.75" customHeight="1" spans="1:9">
      <c r="A1293" s="194" t="s">
        <v>2356</v>
      </c>
      <c r="B1293" s="194" t="s">
        <v>2357</v>
      </c>
      <c r="C1293" s="195"/>
      <c r="D1293" s="195"/>
      <c r="E1293" s="195"/>
      <c r="F1293" s="195"/>
      <c r="G1293" s="195"/>
      <c r="H1293" s="195"/>
      <c r="I1293" s="195"/>
    </row>
    <row r="1294" ht="18.75" customHeight="1" spans="1:9">
      <c r="A1294" s="194" t="s">
        <v>2358</v>
      </c>
      <c r="B1294" s="194" t="s">
        <v>2359</v>
      </c>
      <c r="C1294" s="195"/>
      <c r="D1294" s="195"/>
      <c r="E1294" s="195"/>
      <c r="F1294" s="195"/>
      <c r="G1294" s="195"/>
      <c r="H1294" s="195"/>
      <c r="I1294" s="195"/>
    </row>
    <row r="1295" ht="18.75" customHeight="1" spans="1:9">
      <c r="A1295" s="194" t="s">
        <v>2360</v>
      </c>
      <c r="B1295" s="194" t="s">
        <v>2361</v>
      </c>
      <c r="C1295" s="195">
        <v>20</v>
      </c>
      <c r="D1295" s="195">
        <v>20</v>
      </c>
      <c r="E1295" s="195"/>
      <c r="F1295" s="195"/>
      <c r="G1295" s="195"/>
      <c r="H1295" s="195"/>
      <c r="I1295" s="195"/>
    </row>
    <row r="1296" ht="18.75" customHeight="1" spans="1:9">
      <c r="A1296" s="194" t="s">
        <v>2362</v>
      </c>
      <c r="B1296" s="194" t="s">
        <v>2363</v>
      </c>
      <c r="C1296" s="195">
        <v>20</v>
      </c>
      <c r="D1296" s="195">
        <v>20</v>
      </c>
      <c r="E1296" s="195"/>
      <c r="F1296" s="195"/>
      <c r="G1296" s="195"/>
      <c r="H1296" s="195"/>
      <c r="I1296" s="195"/>
    </row>
    <row r="1297" ht="18.75" customHeight="1" spans="1:9">
      <c r="A1297" s="194" t="s">
        <v>2364</v>
      </c>
      <c r="B1297" s="194" t="s">
        <v>2365</v>
      </c>
      <c r="C1297" s="195">
        <v>20</v>
      </c>
      <c r="D1297" s="195">
        <v>20</v>
      </c>
      <c r="E1297" s="195"/>
      <c r="F1297" s="195"/>
      <c r="G1297" s="195"/>
      <c r="H1297" s="195"/>
      <c r="I1297" s="195"/>
    </row>
    <row r="1298" ht="18.75" customHeight="1" spans="1:9">
      <c r="A1298" s="196"/>
      <c r="B1298" s="197"/>
      <c r="C1298" s="198"/>
      <c r="D1298" s="195"/>
      <c r="E1298" s="195"/>
      <c r="F1298" s="195"/>
      <c r="G1298" s="195"/>
      <c r="H1298" s="195"/>
      <c r="I1298" s="195"/>
    </row>
    <row r="1299" ht="18.75" customHeight="1" spans="1:9">
      <c r="A1299" s="199"/>
      <c r="B1299" s="200" t="s">
        <v>2376</v>
      </c>
      <c r="C1299" s="195">
        <v>221314</v>
      </c>
      <c r="D1299" s="195">
        <v>172714</v>
      </c>
      <c r="E1299" s="195">
        <v>2183</v>
      </c>
      <c r="F1299" s="195">
        <v>36262</v>
      </c>
      <c r="G1299" s="195"/>
      <c r="H1299" s="195">
        <v>7266</v>
      </c>
      <c r="I1299" s="195">
        <v>2889</v>
      </c>
    </row>
  </sheetData>
  <mergeCells count="2">
    <mergeCell ref="A2:I2"/>
    <mergeCell ref="H3:I3"/>
  </mergeCells>
  <dataValidations count="1">
    <dataValidation allowBlank="1" showInputMessage="1" showErrorMessage="1" promptTitle="注意：新增科目必须以政府收支分类科目书或中央修订通知为准。" prompt="新增支出科目在此录入。&#10;根据科目编码汇总。" sqref="A1117:B1129"/>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3"/>
  <sheetViews>
    <sheetView tabSelected="1" workbookViewId="0">
      <selection activeCell="D39" sqref="D39"/>
    </sheetView>
  </sheetViews>
  <sheetFormatPr defaultColWidth="9" defaultRowHeight="14.25" outlineLevelCol="1"/>
  <cols>
    <col min="1" max="1" width="50.5" customWidth="1"/>
    <col min="2" max="2" width="28.25" customWidth="1"/>
  </cols>
  <sheetData>
    <row r="1" ht="15" spans="1:2">
      <c r="A1" s="172" t="s">
        <v>2377</v>
      </c>
      <c r="B1" s="173"/>
    </row>
    <row r="2" ht="20.25" spans="1:2">
      <c r="A2" s="174" t="s">
        <v>2378</v>
      </c>
      <c r="B2" s="175"/>
    </row>
    <row r="3" spans="1:2">
      <c r="A3" s="176"/>
      <c r="B3" s="31" t="s">
        <v>22</v>
      </c>
    </row>
    <row r="4" spans="1:2">
      <c r="A4" s="177" t="s">
        <v>2379</v>
      </c>
      <c r="B4" s="178" t="s">
        <v>2380</v>
      </c>
    </row>
    <row r="5" spans="1:2">
      <c r="A5" s="179"/>
      <c r="B5" s="180"/>
    </row>
    <row r="6" spans="1:2">
      <c r="A6" s="179">
        <v>501</v>
      </c>
      <c r="B6" s="180">
        <v>27417</v>
      </c>
    </row>
    <row r="7" spans="1:2">
      <c r="A7" s="181" t="s">
        <v>2381</v>
      </c>
      <c r="B7" s="182">
        <v>15420</v>
      </c>
    </row>
    <row r="8" spans="1:2">
      <c r="A8" s="181" t="s">
        <v>2382</v>
      </c>
      <c r="B8" s="182">
        <v>2948</v>
      </c>
    </row>
    <row r="9" spans="1:2">
      <c r="A9" s="181" t="s">
        <v>2383</v>
      </c>
      <c r="B9" s="182">
        <v>1535</v>
      </c>
    </row>
    <row r="10" spans="1:2">
      <c r="A10" s="181" t="s">
        <v>2384</v>
      </c>
      <c r="B10" s="182">
        <v>7514</v>
      </c>
    </row>
    <row r="11" spans="1:2">
      <c r="A11" s="179">
        <v>502</v>
      </c>
      <c r="B11" s="180">
        <v>25959</v>
      </c>
    </row>
    <row r="12" spans="1:2">
      <c r="A12" s="181" t="s">
        <v>2385</v>
      </c>
      <c r="B12" s="183">
        <v>12328</v>
      </c>
    </row>
    <row r="13" spans="1:2">
      <c r="A13" s="181" t="s">
        <v>2386</v>
      </c>
      <c r="B13" s="183">
        <v>117</v>
      </c>
    </row>
    <row r="14" spans="1:2">
      <c r="A14" s="181" t="s">
        <v>2387</v>
      </c>
      <c r="B14" s="183">
        <v>201</v>
      </c>
    </row>
    <row r="15" spans="1:2">
      <c r="A15" s="181" t="s">
        <v>2388</v>
      </c>
      <c r="B15" s="183">
        <v>233</v>
      </c>
    </row>
    <row r="16" spans="1:2">
      <c r="A16" s="181" t="s">
        <v>2389</v>
      </c>
      <c r="B16" s="183">
        <v>8205</v>
      </c>
    </row>
    <row r="17" spans="1:2">
      <c r="A17" s="184" t="s">
        <v>2390</v>
      </c>
      <c r="B17" s="183">
        <v>14</v>
      </c>
    </row>
    <row r="18" spans="1:2">
      <c r="A18" s="181" t="s">
        <v>2391</v>
      </c>
      <c r="B18" s="183"/>
    </row>
    <row r="19" spans="1:2">
      <c r="A19" s="181" t="s">
        <v>2392</v>
      </c>
      <c r="B19" s="183">
        <v>343</v>
      </c>
    </row>
    <row r="20" spans="1:2">
      <c r="A20" s="181" t="s">
        <v>2393</v>
      </c>
      <c r="B20" s="183">
        <v>2254</v>
      </c>
    </row>
    <row r="21" spans="1:2">
      <c r="A21" s="181" t="s">
        <v>2394</v>
      </c>
      <c r="B21" s="183">
        <v>2264</v>
      </c>
    </row>
    <row r="22" spans="1:2">
      <c r="A22" s="179">
        <v>503</v>
      </c>
      <c r="B22" s="180">
        <v>40545</v>
      </c>
    </row>
    <row r="23" spans="1:2">
      <c r="A23" s="181" t="s">
        <v>2395</v>
      </c>
      <c r="B23" s="183">
        <v>203</v>
      </c>
    </row>
    <row r="24" spans="1:2">
      <c r="A24" s="181" t="s">
        <v>2396</v>
      </c>
      <c r="B24" s="183">
        <v>12703</v>
      </c>
    </row>
    <row r="25" spans="1:2">
      <c r="A25" s="181" t="s">
        <v>2397</v>
      </c>
      <c r="B25" s="183">
        <v>170</v>
      </c>
    </row>
    <row r="26" spans="1:2">
      <c r="A26" s="184" t="s">
        <v>2398</v>
      </c>
      <c r="B26" s="183">
        <v>730</v>
      </c>
    </row>
    <row r="27" spans="1:2">
      <c r="A27" s="181" t="s">
        <v>2399</v>
      </c>
      <c r="B27" s="183">
        <v>1221</v>
      </c>
    </row>
    <row r="28" spans="1:2">
      <c r="A28" s="181" t="s">
        <v>2400</v>
      </c>
      <c r="B28" s="183">
        <v>24539</v>
      </c>
    </row>
    <row r="29" spans="1:2">
      <c r="A29" s="181" t="s">
        <v>2401</v>
      </c>
      <c r="B29" s="183">
        <v>979</v>
      </c>
    </row>
    <row r="30" spans="1:2">
      <c r="A30" s="179">
        <v>504</v>
      </c>
      <c r="B30" s="180">
        <v>3402</v>
      </c>
    </row>
    <row r="31" spans="1:2">
      <c r="A31" s="184" t="s">
        <v>2402</v>
      </c>
      <c r="B31" s="183">
        <v>3326</v>
      </c>
    </row>
    <row r="32" spans="1:2">
      <c r="A32" s="184" t="s">
        <v>2403</v>
      </c>
      <c r="B32" s="183">
        <v>76</v>
      </c>
    </row>
    <row r="33" spans="1:2">
      <c r="A33" s="179">
        <v>505</v>
      </c>
      <c r="B33" s="180">
        <v>56616</v>
      </c>
    </row>
    <row r="34" spans="1:2">
      <c r="A34" s="181" t="s">
        <v>2404</v>
      </c>
      <c r="B34" s="183">
        <v>48431</v>
      </c>
    </row>
    <row r="35" spans="1:2">
      <c r="A35" s="181" t="s">
        <v>2405</v>
      </c>
      <c r="B35" s="183">
        <v>2</v>
      </c>
    </row>
    <row r="36" spans="1:2">
      <c r="A36" s="181" t="s">
        <v>2406</v>
      </c>
      <c r="B36" s="183">
        <v>31</v>
      </c>
    </row>
    <row r="37" spans="1:2">
      <c r="A37" s="181" t="s">
        <v>2407</v>
      </c>
      <c r="B37" s="183">
        <v>8152</v>
      </c>
    </row>
    <row r="38" spans="1:2">
      <c r="A38" s="179">
        <v>506</v>
      </c>
      <c r="B38" s="180">
        <v>8140</v>
      </c>
    </row>
    <row r="39" spans="1:2">
      <c r="A39" s="181" t="s">
        <v>2408</v>
      </c>
      <c r="B39" s="183">
        <v>8140</v>
      </c>
    </row>
    <row r="40" spans="1:2">
      <c r="A40" s="181"/>
      <c r="B40" s="183"/>
    </row>
    <row r="41" spans="1:2">
      <c r="A41" s="179">
        <v>507</v>
      </c>
      <c r="B41" s="180">
        <v>9757</v>
      </c>
    </row>
    <row r="42" spans="1:2">
      <c r="A42" s="181" t="s">
        <v>2409</v>
      </c>
      <c r="B42" s="183">
        <v>656</v>
      </c>
    </row>
    <row r="43" spans="1:2">
      <c r="A43" s="181" t="s">
        <v>2410</v>
      </c>
      <c r="B43" s="183">
        <v>84</v>
      </c>
    </row>
    <row r="44" spans="1:2">
      <c r="A44" s="181" t="s">
        <v>2411</v>
      </c>
      <c r="B44" s="183">
        <v>9017</v>
      </c>
    </row>
    <row r="45" spans="1:2">
      <c r="A45" s="179">
        <v>508</v>
      </c>
      <c r="B45" s="180">
        <v>1530</v>
      </c>
    </row>
    <row r="46" spans="1:2">
      <c r="A46" s="181" t="s">
        <v>2412</v>
      </c>
      <c r="B46" s="183">
        <v>1530</v>
      </c>
    </row>
    <row r="47" spans="1:2">
      <c r="A47" s="179" t="s">
        <v>2413</v>
      </c>
      <c r="B47" s="180">
        <v>17114</v>
      </c>
    </row>
    <row r="48" spans="1:2">
      <c r="A48" s="181" t="s">
        <v>2414</v>
      </c>
      <c r="B48" s="183">
        <v>10208</v>
      </c>
    </row>
    <row r="49" spans="1:2">
      <c r="A49" s="181" t="s">
        <v>2415</v>
      </c>
      <c r="B49" s="183">
        <v>1166</v>
      </c>
    </row>
    <row r="50" spans="1:2">
      <c r="A50" s="181" t="s">
        <v>2416</v>
      </c>
      <c r="B50" s="183">
        <v>1918</v>
      </c>
    </row>
    <row r="51" spans="1:2">
      <c r="A51" s="181" t="s">
        <v>2417</v>
      </c>
      <c r="B51" s="183">
        <v>1723</v>
      </c>
    </row>
    <row r="52" spans="1:2">
      <c r="A52" s="181" t="s">
        <v>2418</v>
      </c>
      <c r="B52" s="183">
        <v>2099</v>
      </c>
    </row>
    <row r="53" spans="1:2">
      <c r="A53" s="179">
        <v>510</v>
      </c>
      <c r="B53" s="180">
        <v>20256</v>
      </c>
    </row>
    <row r="54" spans="1:2">
      <c r="A54" s="181" t="s">
        <v>2419</v>
      </c>
      <c r="B54" s="183">
        <v>20256</v>
      </c>
    </row>
    <row r="55" spans="1:2">
      <c r="A55" s="179">
        <v>511</v>
      </c>
      <c r="B55" s="180">
        <v>2120</v>
      </c>
    </row>
    <row r="56" spans="1:2">
      <c r="A56" s="181" t="s">
        <v>2420</v>
      </c>
      <c r="B56" s="183">
        <v>2100</v>
      </c>
    </row>
    <row r="57" spans="1:2">
      <c r="A57" s="181" t="s">
        <v>2421</v>
      </c>
      <c r="B57" s="183">
        <v>20</v>
      </c>
    </row>
    <row r="58" spans="1:2">
      <c r="A58" s="179">
        <v>512</v>
      </c>
      <c r="B58" s="180">
        <v>450</v>
      </c>
    </row>
    <row r="59" spans="1:2">
      <c r="A59" s="181" t="s">
        <v>2422</v>
      </c>
      <c r="B59" s="183">
        <v>450</v>
      </c>
    </row>
    <row r="60" spans="1:2">
      <c r="A60" s="179">
        <v>514</v>
      </c>
      <c r="B60" s="180">
        <v>2000</v>
      </c>
    </row>
    <row r="61" spans="1:2">
      <c r="A61" s="181" t="s">
        <v>2423</v>
      </c>
      <c r="B61" s="183">
        <v>2000</v>
      </c>
    </row>
    <row r="62" spans="1:2">
      <c r="A62" s="179">
        <v>599</v>
      </c>
      <c r="B62" s="180">
        <v>6458</v>
      </c>
    </row>
    <row r="63" spans="1:2">
      <c r="A63" s="181" t="s">
        <v>2424</v>
      </c>
      <c r="B63" s="183">
        <v>6458</v>
      </c>
    </row>
  </sheetData>
  <mergeCells count="1">
    <mergeCell ref="A2:B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79"/>
  <sheetViews>
    <sheetView workbookViewId="0">
      <selection activeCell="I9" sqref="I9"/>
    </sheetView>
  </sheetViews>
  <sheetFormatPr defaultColWidth="9" defaultRowHeight="14.25" outlineLevelCol="1"/>
  <cols>
    <col min="1" max="1" width="51" style="136" customWidth="1"/>
    <col min="2" max="2" width="16.875" style="137" customWidth="1"/>
    <col min="3" max="16384" width="9" style="137"/>
  </cols>
  <sheetData>
    <row r="1" spans="1:1">
      <c r="A1" s="138" t="s">
        <v>2425</v>
      </c>
    </row>
    <row r="2" ht="25.5" spans="1:2">
      <c r="A2" s="139" t="s">
        <v>2426</v>
      </c>
      <c r="B2" s="139"/>
    </row>
    <row r="3" spans="1:2">
      <c r="A3" s="140"/>
      <c r="B3" s="141" t="s">
        <v>22</v>
      </c>
    </row>
    <row r="4" spans="1:2">
      <c r="A4" s="142" t="s">
        <v>85</v>
      </c>
      <c r="B4" s="143" t="s">
        <v>2427</v>
      </c>
    </row>
    <row r="5" spans="1:2">
      <c r="A5" s="83" t="s">
        <v>2428</v>
      </c>
      <c r="B5" s="144">
        <f t="shared" ref="B5" si="0">SUM(B6:B7,B240,B243:B246)</f>
        <v>223367</v>
      </c>
    </row>
    <row r="6" spans="1:2">
      <c r="A6" s="85" t="s">
        <v>2429</v>
      </c>
      <c r="B6" s="145">
        <v>80438</v>
      </c>
    </row>
    <row r="7" spans="1:2">
      <c r="A7" s="83" t="s">
        <v>2430</v>
      </c>
      <c r="B7" s="144">
        <f t="shared" ref="B7" si="1">SUM(B8,B14,B219)</f>
        <v>99401</v>
      </c>
    </row>
    <row r="8" spans="1:2">
      <c r="A8" s="146" t="s">
        <v>2431</v>
      </c>
      <c r="B8" s="84">
        <f t="shared" ref="B8" si="2">SUM(B9:B13)</f>
        <v>2333</v>
      </c>
    </row>
    <row r="9" spans="1:2">
      <c r="A9" s="147" t="s">
        <v>2432</v>
      </c>
      <c r="B9" s="148">
        <v>-1321</v>
      </c>
    </row>
    <row r="10" spans="1:2">
      <c r="A10" s="147" t="s">
        <v>2433</v>
      </c>
      <c r="B10" s="148">
        <v>326</v>
      </c>
    </row>
    <row r="11" spans="1:2">
      <c r="A11" s="147" t="s">
        <v>2434</v>
      </c>
      <c r="B11" s="149">
        <v>5254</v>
      </c>
    </row>
    <row r="12" spans="1:2">
      <c r="A12" s="147" t="s">
        <v>2435</v>
      </c>
      <c r="B12" s="148">
        <v>8</v>
      </c>
    </row>
    <row r="13" spans="1:2">
      <c r="A13" s="147" t="s">
        <v>2436</v>
      </c>
      <c r="B13" s="149">
        <v>-1934</v>
      </c>
    </row>
    <row r="14" spans="1:2">
      <c r="A14" s="146" t="s">
        <v>2437</v>
      </c>
      <c r="B14" s="150">
        <f t="shared" ref="B14" si="3">SUM(B15,B20,B40,B45,B91,B95,B97,B101,B105,B137,B209,B133,B188,B152,B155,B164,B167,B185,B161,B170,B176,B179,B182,B158,B173,B191,B194,B199,B204)</f>
        <v>94885</v>
      </c>
    </row>
    <row r="15" spans="1:2">
      <c r="A15" s="146" t="s">
        <v>2438</v>
      </c>
      <c r="B15" s="84">
        <f t="shared" ref="B15" si="4">SUM(B16:B19)</f>
        <v>17785</v>
      </c>
    </row>
    <row r="16" spans="1:2">
      <c r="A16" s="147" t="s">
        <v>2439</v>
      </c>
      <c r="B16" s="86"/>
    </row>
    <row r="17" spans="1:2">
      <c r="A17" s="151" t="s">
        <v>2440</v>
      </c>
      <c r="B17" s="86"/>
    </row>
    <row r="18" spans="1:2">
      <c r="A18" s="151" t="s">
        <v>2441</v>
      </c>
      <c r="B18" s="86"/>
    </row>
    <row r="19" spans="1:2">
      <c r="A19" s="151" t="s">
        <v>2442</v>
      </c>
      <c r="B19" s="86">
        <v>17785</v>
      </c>
    </row>
    <row r="20" spans="1:2">
      <c r="A20" s="146" t="s">
        <v>2443</v>
      </c>
      <c r="B20" s="152">
        <f t="shared" ref="B20" si="5">ROUND(B21,0)</f>
        <v>25902</v>
      </c>
    </row>
    <row r="21" spans="1:2">
      <c r="A21" s="146" t="s">
        <v>2444</v>
      </c>
      <c r="B21" s="150">
        <f t="shared" ref="B21" si="6">SUM(B22:B39)</f>
        <v>25901.752</v>
      </c>
    </row>
    <row r="22" spans="1:2">
      <c r="A22" s="147" t="s">
        <v>2445</v>
      </c>
      <c r="B22" s="153">
        <v>1144</v>
      </c>
    </row>
    <row r="23" spans="1:2">
      <c r="A23" s="147" t="s">
        <v>2446</v>
      </c>
      <c r="B23" s="86">
        <v>1454</v>
      </c>
    </row>
    <row r="24" spans="1:2">
      <c r="A24" s="147" t="s">
        <v>2447</v>
      </c>
      <c r="B24" s="154">
        <v>332</v>
      </c>
    </row>
    <row r="25" spans="1:2">
      <c r="A25" s="147" t="s">
        <v>2448</v>
      </c>
      <c r="B25" s="153">
        <v>1106</v>
      </c>
    </row>
    <row r="26" spans="1:2">
      <c r="A26" s="147" t="s">
        <v>2449</v>
      </c>
      <c r="B26" s="153">
        <v>1542</v>
      </c>
    </row>
    <row r="27" spans="1:2">
      <c r="A27" s="87" t="s">
        <v>2450</v>
      </c>
      <c r="B27" s="153">
        <v>155.752</v>
      </c>
    </row>
    <row r="28" spans="1:2">
      <c r="A28" s="87" t="s">
        <v>2451</v>
      </c>
      <c r="B28" s="153">
        <v>80</v>
      </c>
    </row>
    <row r="29" spans="1:2">
      <c r="A29" s="87" t="s">
        <v>2452</v>
      </c>
      <c r="B29" s="153">
        <v>294</v>
      </c>
    </row>
    <row r="30" spans="1:2">
      <c r="A30" s="87" t="s">
        <v>2453</v>
      </c>
      <c r="B30" s="153">
        <v>1152</v>
      </c>
    </row>
    <row r="31" spans="1:2">
      <c r="A31" s="87" t="s">
        <v>2454</v>
      </c>
      <c r="B31" s="86">
        <v>18642</v>
      </c>
    </row>
    <row r="32" spans="1:2">
      <c r="A32" s="87" t="s">
        <v>2455</v>
      </c>
      <c r="B32" s="86"/>
    </row>
    <row r="33" spans="1:2">
      <c r="A33" s="87" t="s">
        <v>2456</v>
      </c>
      <c r="B33" s="86"/>
    </row>
    <row r="34" spans="1:2">
      <c r="A34" s="87" t="s">
        <v>2457</v>
      </c>
      <c r="B34" s="86"/>
    </row>
    <row r="35" spans="1:2">
      <c r="A35" s="87" t="s">
        <v>2458</v>
      </c>
      <c r="B35" s="153"/>
    </row>
    <row r="36" spans="1:2">
      <c r="A36" s="87" t="s">
        <v>2459</v>
      </c>
      <c r="B36" s="153"/>
    </row>
    <row r="37" spans="1:2">
      <c r="A37" s="87" t="s">
        <v>2460</v>
      </c>
      <c r="B37" s="153"/>
    </row>
    <row r="38" spans="1:2">
      <c r="A38" s="87" t="s">
        <v>2461</v>
      </c>
      <c r="B38" s="153"/>
    </row>
    <row r="39" spans="1:2">
      <c r="A39" s="87"/>
      <c r="B39" s="153"/>
    </row>
    <row r="40" spans="1:2">
      <c r="A40" s="146" t="s">
        <v>2462</v>
      </c>
      <c r="B40" s="84">
        <f t="shared" ref="B40" si="7">SUM(B41:B44)</f>
        <v>6858</v>
      </c>
    </row>
    <row r="41" spans="1:2">
      <c r="A41" s="87" t="s">
        <v>2463</v>
      </c>
      <c r="B41" s="86">
        <v>6858</v>
      </c>
    </row>
    <row r="42" spans="1:2">
      <c r="A42" s="87" t="s">
        <v>2464</v>
      </c>
      <c r="B42" s="153"/>
    </row>
    <row r="43" spans="1:2">
      <c r="A43" s="87" t="s">
        <v>2465</v>
      </c>
      <c r="B43" s="153"/>
    </row>
    <row r="44" spans="1:2">
      <c r="A44" s="87"/>
      <c r="B44" s="153"/>
    </row>
    <row r="45" spans="1:2">
      <c r="A45" s="146" t="s">
        <v>2466</v>
      </c>
      <c r="B45" s="152">
        <f t="shared" ref="B45" si="8">ROUND(B46,0)</f>
        <v>562</v>
      </c>
    </row>
    <row r="46" spans="1:2">
      <c r="A46" s="146" t="s">
        <v>2444</v>
      </c>
      <c r="B46" s="150">
        <f t="shared" ref="B46" si="9">SUM(B47:B90)</f>
        <v>561.98</v>
      </c>
    </row>
    <row r="47" spans="1:2">
      <c r="A47" s="147" t="s">
        <v>2467</v>
      </c>
      <c r="B47" s="86">
        <v>14</v>
      </c>
    </row>
    <row r="48" spans="1:2">
      <c r="A48" s="147" t="s">
        <v>2468</v>
      </c>
      <c r="B48" s="86"/>
    </row>
    <row r="49" spans="1:2">
      <c r="A49" s="147" t="s">
        <v>2469</v>
      </c>
      <c r="B49" s="86">
        <v>82</v>
      </c>
    </row>
    <row r="50" spans="1:2">
      <c r="A50" s="147" t="s">
        <v>2470</v>
      </c>
      <c r="B50" s="86">
        <v>514.69</v>
      </c>
    </row>
    <row r="51" spans="1:2">
      <c r="A51" s="147" t="s">
        <v>2471</v>
      </c>
      <c r="B51" s="86">
        <v>-82</v>
      </c>
    </row>
    <row r="52" spans="1:2">
      <c r="A52" s="147" t="s">
        <v>2472</v>
      </c>
      <c r="B52" s="86">
        <v>-200.3</v>
      </c>
    </row>
    <row r="53" spans="1:2">
      <c r="A53" s="147" t="s">
        <v>2473</v>
      </c>
      <c r="B53" s="86">
        <v>4.4</v>
      </c>
    </row>
    <row r="54" spans="1:2">
      <c r="A54" s="147" t="s">
        <v>2474</v>
      </c>
      <c r="B54" s="86"/>
    </row>
    <row r="55" spans="1:2">
      <c r="A55" s="87" t="s">
        <v>2475</v>
      </c>
      <c r="B55" s="86">
        <v>48</v>
      </c>
    </row>
    <row r="56" spans="1:2">
      <c r="A56" s="87" t="s">
        <v>2476</v>
      </c>
      <c r="B56" s="86"/>
    </row>
    <row r="57" spans="1:2">
      <c r="A57" s="87" t="s">
        <v>2477</v>
      </c>
      <c r="B57" s="86"/>
    </row>
    <row r="58" spans="1:2">
      <c r="A58" s="87" t="s">
        <v>2478</v>
      </c>
      <c r="B58" s="86"/>
    </row>
    <row r="59" spans="1:2">
      <c r="A59" s="87" t="s">
        <v>2479</v>
      </c>
      <c r="B59" s="86"/>
    </row>
    <row r="60" spans="1:2">
      <c r="A60" s="87" t="s">
        <v>2480</v>
      </c>
      <c r="B60" s="86">
        <v>70.91</v>
      </c>
    </row>
    <row r="61" spans="1:2">
      <c r="A61" s="87" t="s">
        <v>2481</v>
      </c>
      <c r="B61" s="86"/>
    </row>
    <row r="62" spans="1:2">
      <c r="A62" s="87" t="s">
        <v>2482</v>
      </c>
      <c r="B62" s="86">
        <v>58.88</v>
      </c>
    </row>
    <row r="63" spans="1:2">
      <c r="A63" s="87" t="s">
        <v>2483</v>
      </c>
      <c r="B63" s="86">
        <v>40</v>
      </c>
    </row>
    <row r="64" spans="1:2">
      <c r="A64" s="87" t="s">
        <v>2484</v>
      </c>
      <c r="B64" s="86"/>
    </row>
    <row r="65" spans="1:2">
      <c r="A65" s="87" t="s">
        <v>2485</v>
      </c>
      <c r="B65" s="86"/>
    </row>
    <row r="66" spans="1:2">
      <c r="A66" s="87" t="s">
        <v>2486</v>
      </c>
      <c r="B66" s="86"/>
    </row>
    <row r="67" spans="1:2">
      <c r="A67" s="87" t="s">
        <v>2487</v>
      </c>
      <c r="B67" s="86"/>
    </row>
    <row r="68" spans="1:2">
      <c r="A68" s="87" t="s">
        <v>2488</v>
      </c>
      <c r="B68" s="86"/>
    </row>
    <row r="69" spans="1:2">
      <c r="A69" s="87" t="s">
        <v>2489</v>
      </c>
      <c r="B69" s="86"/>
    </row>
    <row r="70" spans="1:2">
      <c r="A70" s="87" t="s">
        <v>2490</v>
      </c>
      <c r="B70" s="86"/>
    </row>
    <row r="71" spans="1:2">
      <c r="A71" s="155" t="s">
        <v>2491</v>
      </c>
      <c r="B71" s="86">
        <v>11.4</v>
      </c>
    </row>
    <row r="72" spans="1:2">
      <c r="A72" s="87" t="s">
        <v>2492</v>
      </c>
      <c r="B72" s="86"/>
    </row>
    <row r="73" spans="1:2">
      <c r="A73" s="87" t="s">
        <v>2493</v>
      </c>
      <c r="B73" s="86"/>
    </row>
    <row r="74" spans="1:2">
      <c r="A74" s="156" t="s">
        <v>2494</v>
      </c>
      <c r="B74" s="86"/>
    </row>
    <row r="75" spans="1:2">
      <c r="A75" s="87" t="s">
        <v>2495</v>
      </c>
      <c r="B75" s="86"/>
    </row>
    <row r="76" spans="1:2">
      <c r="A76" s="156" t="s">
        <v>2496</v>
      </c>
      <c r="B76" s="86"/>
    </row>
    <row r="77" spans="1:2">
      <c r="A77" s="87" t="s">
        <v>2497</v>
      </c>
      <c r="B77" s="86"/>
    </row>
    <row r="78" spans="1:2">
      <c r="A78" s="87" t="s">
        <v>2498</v>
      </c>
      <c r="B78" s="86"/>
    </row>
    <row r="79" spans="1:2">
      <c r="A79" s="87" t="s">
        <v>2499</v>
      </c>
      <c r="B79" s="86"/>
    </row>
    <row r="80" spans="1:2">
      <c r="A80" s="87" t="s">
        <v>2500</v>
      </c>
      <c r="B80" s="86"/>
    </row>
    <row r="81" spans="1:2">
      <c r="A81" s="87" t="s">
        <v>2501</v>
      </c>
      <c r="B81" s="86"/>
    </row>
    <row r="82" spans="1:2">
      <c r="A82" s="87" t="s">
        <v>2502</v>
      </c>
      <c r="B82" s="86"/>
    </row>
    <row r="83" spans="1:2">
      <c r="A83" s="87" t="s">
        <v>2503</v>
      </c>
      <c r="B83" s="86"/>
    </row>
    <row r="84" spans="1:2">
      <c r="A84" s="87" t="s">
        <v>2504</v>
      </c>
      <c r="B84" s="86"/>
    </row>
    <row r="85" spans="1:2">
      <c r="A85" s="87" t="s">
        <v>2505</v>
      </c>
      <c r="B85" s="86"/>
    </row>
    <row r="86" spans="1:2">
      <c r="A86" s="87" t="s">
        <v>2506</v>
      </c>
      <c r="B86" s="86"/>
    </row>
    <row r="87" spans="1:2">
      <c r="A87" s="87" t="s">
        <v>2507</v>
      </c>
      <c r="B87" s="86"/>
    </row>
    <row r="88" spans="1:2">
      <c r="A88" s="87" t="s">
        <v>2508</v>
      </c>
      <c r="B88" s="86"/>
    </row>
    <row r="89" spans="1:2">
      <c r="A89" s="87" t="s">
        <v>2509</v>
      </c>
      <c r="B89" s="86"/>
    </row>
    <row r="90" spans="1:2">
      <c r="A90" s="87"/>
      <c r="B90" s="86"/>
    </row>
    <row r="91" spans="1:2">
      <c r="A91" s="146" t="s">
        <v>2510</v>
      </c>
      <c r="B91" s="150">
        <f t="shared" ref="B91" si="10">SUM(B92:B94)</f>
        <v>0</v>
      </c>
    </row>
    <row r="92" spans="1:2">
      <c r="A92" s="87" t="s">
        <v>2511</v>
      </c>
      <c r="B92" s="154"/>
    </row>
    <row r="93" spans="1:2">
      <c r="A93" s="87" t="s">
        <v>2512</v>
      </c>
      <c r="B93" s="154"/>
    </row>
    <row r="94" spans="1:2">
      <c r="A94" s="87"/>
      <c r="B94" s="154"/>
    </row>
    <row r="95" spans="1:2">
      <c r="A95" s="146" t="s">
        <v>2513</v>
      </c>
      <c r="B95" s="150">
        <f t="shared" ref="B95" si="11">B96</f>
        <v>0</v>
      </c>
    </row>
    <row r="96" spans="1:2">
      <c r="A96" s="147" t="s">
        <v>2514</v>
      </c>
      <c r="B96" s="86"/>
    </row>
    <row r="97" spans="1:2">
      <c r="A97" s="157" t="s">
        <v>2515</v>
      </c>
      <c r="B97" s="150">
        <f t="shared" ref="B97" si="12">SUM(B98:B100)</f>
        <v>0</v>
      </c>
    </row>
    <row r="98" spans="1:2">
      <c r="A98" s="87" t="s">
        <v>2516</v>
      </c>
      <c r="B98" s="153"/>
    </row>
    <row r="99" spans="1:2">
      <c r="A99" s="87" t="s">
        <v>2517</v>
      </c>
      <c r="B99" s="153"/>
    </row>
    <row r="100" spans="1:2">
      <c r="A100" s="87"/>
      <c r="B100" s="153"/>
    </row>
    <row r="101" spans="1:2">
      <c r="A101" s="146" t="s">
        <v>2518</v>
      </c>
      <c r="B101" s="84">
        <f t="shared" ref="B101" si="13">SUM(B102:B104)</f>
        <v>0</v>
      </c>
    </row>
    <row r="102" spans="1:2">
      <c r="A102" s="87" t="s">
        <v>2519</v>
      </c>
      <c r="B102" s="86"/>
    </row>
    <row r="103" spans="1:2">
      <c r="A103" s="87" t="s">
        <v>2520</v>
      </c>
      <c r="B103" s="86"/>
    </row>
    <row r="104" spans="1:2">
      <c r="A104" s="87" t="s">
        <v>2521</v>
      </c>
      <c r="B104" s="86"/>
    </row>
    <row r="105" spans="1:2">
      <c r="A105" s="157" t="s">
        <v>2522</v>
      </c>
      <c r="B105" s="152">
        <f t="shared" ref="B105" si="14">ROUND(B106,0)</f>
        <v>7101</v>
      </c>
    </row>
    <row r="106" spans="1:2">
      <c r="A106" s="157" t="s">
        <v>2444</v>
      </c>
      <c r="B106" s="150">
        <f t="shared" ref="B106" si="15">SUM(B107:B132)</f>
        <v>7100.91</v>
      </c>
    </row>
    <row r="107" spans="1:2">
      <c r="A107" s="147" t="s">
        <v>2523</v>
      </c>
      <c r="B107" s="86">
        <v>514.13</v>
      </c>
    </row>
    <row r="108" spans="1:2">
      <c r="A108" s="147" t="s">
        <v>2514</v>
      </c>
      <c r="B108" s="86">
        <f>280+33</f>
        <v>313</v>
      </c>
    </row>
    <row r="109" spans="1:2">
      <c r="A109" s="151" t="s">
        <v>2524</v>
      </c>
      <c r="B109" s="86">
        <v>1</v>
      </c>
    </row>
    <row r="110" spans="1:2">
      <c r="A110" s="151" t="s">
        <v>2525</v>
      </c>
      <c r="B110" s="86"/>
    </row>
    <row r="111" spans="1:2">
      <c r="A111" s="147" t="s">
        <v>2526</v>
      </c>
      <c r="B111" s="86">
        <v>826.81</v>
      </c>
    </row>
    <row r="112" spans="1:2">
      <c r="A112" s="147" t="s">
        <v>2527</v>
      </c>
      <c r="B112" s="86">
        <f>1.08+3.69</f>
        <v>4.77</v>
      </c>
    </row>
    <row r="113" spans="1:2">
      <c r="A113" s="147" t="s">
        <v>2528</v>
      </c>
      <c r="B113" s="153"/>
    </row>
    <row r="114" spans="1:2">
      <c r="A114" s="151" t="s">
        <v>2529</v>
      </c>
      <c r="B114" s="154">
        <v>342</v>
      </c>
    </row>
    <row r="115" spans="1:2">
      <c r="A115" s="151" t="s">
        <v>2530</v>
      </c>
      <c r="B115" s="154">
        <v>20</v>
      </c>
    </row>
    <row r="116" spans="1:2">
      <c r="A116" s="147" t="s">
        <v>2531</v>
      </c>
      <c r="B116" s="154"/>
    </row>
    <row r="117" spans="1:2">
      <c r="A117" s="147" t="s">
        <v>2446</v>
      </c>
      <c r="B117" s="86">
        <v>3278</v>
      </c>
    </row>
    <row r="118" spans="1:2">
      <c r="A118" s="147" t="s">
        <v>2532</v>
      </c>
      <c r="B118" s="86"/>
    </row>
    <row r="119" spans="1:2">
      <c r="A119" s="147" t="s">
        <v>2533</v>
      </c>
      <c r="B119" s="86"/>
    </row>
    <row r="120" spans="1:2">
      <c r="A120" s="147" t="s">
        <v>2534</v>
      </c>
      <c r="B120" s="86"/>
    </row>
    <row r="121" spans="1:2">
      <c r="A121" s="147" t="s">
        <v>2535</v>
      </c>
      <c r="B121" s="86"/>
    </row>
    <row r="122" spans="1:2">
      <c r="A122" s="147" t="s">
        <v>2536</v>
      </c>
      <c r="B122" s="154"/>
    </row>
    <row r="123" spans="1:2">
      <c r="A123" s="87" t="s">
        <v>2450</v>
      </c>
      <c r="B123" s="86">
        <v>107.2</v>
      </c>
    </row>
    <row r="124" spans="1:2">
      <c r="A124" s="87" t="s">
        <v>2537</v>
      </c>
      <c r="B124" s="86">
        <v>1678</v>
      </c>
    </row>
    <row r="125" spans="1:2">
      <c r="A125" s="158" t="s">
        <v>2538</v>
      </c>
      <c r="B125" s="86"/>
    </row>
    <row r="126" spans="1:2">
      <c r="A126" s="158" t="s">
        <v>2539</v>
      </c>
      <c r="B126" s="86"/>
    </row>
    <row r="127" spans="1:2">
      <c r="A127" s="158" t="s">
        <v>2540</v>
      </c>
      <c r="B127" s="86"/>
    </row>
    <row r="128" spans="1:2">
      <c r="A128" s="158" t="s">
        <v>2541</v>
      </c>
      <c r="B128" s="86">
        <v>11</v>
      </c>
    </row>
    <row r="129" spans="1:2">
      <c r="A129" s="87" t="s">
        <v>2542</v>
      </c>
      <c r="B129" s="86">
        <v>5</v>
      </c>
    </row>
    <row r="130" spans="1:2">
      <c r="A130" s="87" t="s">
        <v>2543</v>
      </c>
      <c r="B130" s="159"/>
    </row>
    <row r="131" spans="1:2">
      <c r="A131" s="158" t="s">
        <v>2544</v>
      </c>
      <c r="B131" s="86"/>
    </row>
    <row r="132" spans="1:2">
      <c r="A132" s="87"/>
      <c r="B132" s="153"/>
    </row>
    <row r="133" spans="1:2">
      <c r="A133" s="146" t="s">
        <v>2545</v>
      </c>
      <c r="B133" s="152">
        <f t="shared" ref="B133" si="16">SUM(B134:B136)</f>
        <v>796</v>
      </c>
    </row>
    <row r="134" spans="1:2">
      <c r="A134" s="87" t="s">
        <v>2546</v>
      </c>
      <c r="B134" s="86">
        <v>796</v>
      </c>
    </row>
    <row r="135" spans="1:2">
      <c r="A135" s="87" t="s">
        <v>2547</v>
      </c>
      <c r="B135" s="86"/>
    </row>
    <row r="136" spans="1:2">
      <c r="A136" s="87"/>
      <c r="B136" s="86"/>
    </row>
    <row r="137" spans="1:2">
      <c r="A137" s="146" t="s">
        <v>2548</v>
      </c>
      <c r="B137" s="152">
        <f t="shared" ref="B137" si="17">ROUND(B138,0)</f>
        <v>493</v>
      </c>
    </row>
    <row r="138" spans="1:2">
      <c r="A138" s="146" t="s">
        <v>2444</v>
      </c>
      <c r="B138" s="152">
        <f t="shared" ref="B138" si="18">SUM(B139:B151)</f>
        <v>492.928</v>
      </c>
    </row>
    <row r="139" spans="1:2">
      <c r="A139" s="87" t="s">
        <v>2549</v>
      </c>
      <c r="B139" s="86">
        <v>492.928</v>
      </c>
    </row>
    <row r="140" spans="1:2">
      <c r="A140" s="87" t="s">
        <v>2550</v>
      </c>
      <c r="B140" s="86"/>
    </row>
    <row r="141" spans="1:2">
      <c r="A141" s="87" t="s">
        <v>2551</v>
      </c>
      <c r="B141" s="86"/>
    </row>
    <row r="142" spans="1:2">
      <c r="A142" s="87" t="s">
        <v>2552</v>
      </c>
      <c r="B142" s="86"/>
    </row>
    <row r="143" spans="1:2">
      <c r="A143" s="87" t="s">
        <v>2553</v>
      </c>
      <c r="B143" s="86"/>
    </row>
    <row r="144" spans="1:2">
      <c r="A144" s="87" t="s">
        <v>2554</v>
      </c>
      <c r="B144" s="86"/>
    </row>
    <row r="145" spans="1:2">
      <c r="A145" s="87" t="s">
        <v>2555</v>
      </c>
      <c r="B145" s="86"/>
    </row>
    <row r="146" spans="1:2">
      <c r="A146" s="87" t="s">
        <v>2556</v>
      </c>
      <c r="B146" s="86"/>
    </row>
    <row r="147" spans="1:2">
      <c r="A147" s="87" t="s">
        <v>2557</v>
      </c>
      <c r="B147" s="86"/>
    </row>
    <row r="148" spans="1:2">
      <c r="A148" s="87" t="s">
        <v>2558</v>
      </c>
      <c r="B148" s="86"/>
    </row>
    <row r="149" spans="1:2">
      <c r="A149" s="87" t="s">
        <v>2559</v>
      </c>
      <c r="B149" s="86"/>
    </row>
    <row r="150" spans="1:2">
      <c r="A150" s="87" t="s">
        <v>2560</v>
      </c>
      <c r="B150" s="86"/>
    </row>
    <row r="151" spans="1:2">
      <c r="A151" s="87"/>
      <c r="B151" s="86"/>
    </row>
    <row r="152" spans="1:2">
      <c r="A152" s="146" t="s">
        <v>2561</v>
      </c>
      <c r="B152" s="152">
        <f t="shared" ref="B152" si="19">ROUND(B153,0)</f>
        <v>861</v>
      </c>
    </row>
    <row r="153" spans="1:2">
      <c r="A153" s="146" t="s">
        <v>2444</v>
      </c>
      <c r="B153" s="152">
        <f t="shared" ref="B153" si="20">SUM(B154:B154)</f>
        <v>861</v>
      </c>
    </row>
    <row r="154" spans="1:2">
      <c r="A154" s="87" t="s">
        <v>2562</v>
      </c>
      <c r="B154" s="154">
        <v>861</v>
      </c>
    </row>
    <row r="155" spans="1:2">
      <c r="A155" s="146" t="s">
        <v>2563</v>
      </c>
      <c r="B155" s="152">
        <f t="shared" ref="B155" si="21">ROUND(B156,0)</f>
        <v>4328</v>
      </c>
    </row>
    <row r="156" spans="1:2">
      <c r="A156" s="146" t="s">
        <v>2444</v>
      </c>
      <c r="B156" s="152">
        <f t="shared" ref="B156" si="22">SUM(B157:B157)</f>
        <v>4328</v>
      </c>
    </row>
    <row r="157" spans="1:2">
      <c r="A157" s="87" t="s">
        <v>2562</v>
      </c>
      <c r="B157" s="154">
        <v>4328</v>
      </c>
    </row>
    <row r="158" spans="1:2">
      <c r="A158" s="146" t="s">
        <v>2564</v>
      </c>
      <c r="B158" s="152">
        <f t="shared" ref="B158" si="23">ROUND(B159,0)</f>
        <v>0</v>
      </c>
    </row>
    <row r="159" spans="1:2">
      <c r="A159" s="146" t="s">
        <v>2444</v>
      </c>
      <c r="B159" s="152">
        <f t="shared" ref="B159" si="24">SUM(B160:B160)</f>
        <v>0</v>
      </c>
    </row>
    <row r="160" spans="1:2">
      <c r="A160" s="87" t="s">
        <v>2562</v>
      </c>
      <c r="B160" s="154"/>
    </row>
    <row r="161" spans="1:2">
      <c r="A161" s="146" t="s">
        <v>2565</v>
      </c>
      <c r="B161" s="152">
        <f t="shared" ref="B161" si="25">ROUND(B162,0)</f>
        <v>697</v>
      </c>
    </row>
    <row r="162" spans="1:2">
      <c r="A162" s="146" t="s">
        <v>2444</v>
      </c>
      <c r="B162" s="152">
        <f t="shared" ref="B162" si="26">SUM(B163:B163)</f>
        <v>696.986</v>
      </c>
    </row>
    <row r="163" spans="1:2">
      <c r="A163" s="87" t="s">
        <v>2562</v>
      </c>
      <c r="B163" s="154">
        <v>696.986</v>
      </c>
    </row>
    <row r="164" spans="1:2">
      <c r="A164" s="146" t="s">
        <v>2566</v>
      </c>
      <c r="B164" s="152">
        <f t="shared" ref="B164" si="27">ROUND(B165,0)</f>
        <v>11815</v>
      </c>
    </row>
    <row r="165" spans="1:2">
      <c r="A165" s="146" t="s">
        <v>2444</v>
      </c>
      <c r="B165" s="152">
        <f t="shared" ref="B165" si="28">SUM(B166:B166)</f>
        <v>11814.78</v>
      </c>
    </row>
    <row r="166" spans="1:2">
      <c r="A166" s="87" t="s">
        <v>2562</v>
      </c>
      <c r="B166" s="154">
        <v>11814.78</v>
      </c>
    </row>
    <row r="167" spans="1:2">
      <c r="A167" s="146" t="s">
        <v>2567</v>
      </c>
      <c r="B167" s="152">
        <f t="shared" ref="B167" si="29">ROUND(B168,0)</f>
        <v>3895</v>
      </c>
    </row>
    <row r="168" spans="1:2">
      <c r="A168" s="146" t="s">
        <v>2444</v>
      </c>
      <c r="B168" s="152">
        <f t="shared" ref="B168" si="30">SUM(B169:B169)</f>
        <v>3895.41</v>
      </c>
    </row>
    <row r="169" spans="1:2">
      <c r="A169" s="87" t="s">
        <v>2562</v>
      </c>
      <c r="B169" s="154">
        <v>3895.41</v>
      </c>
    </row>
    <row r="170" spans="1:2">
      <c r="A170" s="146" t="s">
        <v>2568</v>
      </c>
      <c r="B170" s="152">
        <f t="shared" ref="B170" si="31">ROUND(B171,0)</f>
        <v>90</v>
      </c>
    </row>
    <row r="171" spans="1:2">
      <c r="A171" s="146" t="s">
        <v>2444</v>
      </c>
      <c r="B171" s="152">
        <f t="shared" ref="B171" si="32">SUM(B172:B172)</f>
        <v>89.58</v>
      </c>
    </row>
    <row r="172" spans="1:2">
      <c r="A172" s="87" t="s">
        <v>2562</v>
      </c>
      <c r="B172" s="154">
        <v>89.58</v>
      </c>
    </row>
    <row r="173" spans="1:2">
      <c r="A173" s="146" t="s">
        <v>2569</v>
      </c>
      <c r="B173" s="152">
        <f t="shared" ref="B173" si="33">ROUND(B174,0)</f>
        <v>0</v>
      </c>
    </row>
    <row r="174" spans="1:2">
      <c r="A174" s="146" t="s">
        <v>2444</v>
      </c>
      <c r="B174" s="152">
        <f t="shared" ref="B174" si="34">SUM(B175:B175)</f>
        <v>0</v>
      </c>
    </row>
    <row r="175" spans="1:2">
      <c r="A175" s="87" t="s">
        <v>2562</v>
      </c>
      <c r="B175" s="154">
        <v>0</v>
      </c>
    </row>
    <row r="176" spans="1:2">
      <c r="A176" s="146" t="s">
        <v>2570</v>
      </c>
      <c r="B176" s="152">
        <f t="shared" ref="B176" si="35">ROUND(B177,0)</f>
        <v>7056</v>
      </c>
    </row>
    <row r="177" spans="1:2">
      <c r="A177" s="146" t="s">
        <v>2444</v>
      </c>
      <c r="B177" s="152">
        <f t="shared" ref="B177" si="36">SUM(B178:B178)</f>
        <v>7056.398739</v>
      </c>
    </row>
    <row r="178" spans="1:2">
      <c r="A178" s="87" t="s">
        <v>2562</v>
      </c>
      <c r="B178" s="154">
        <v>7056.398739</v>
      </c>
    </row>
    <row r="179" spans="1:2">
      <c r="A179" s="146" t="s">
        <v>2571</v>
      </c>
      <c r="B179" s="152">
        <f t="shared" ref="B179" si="37">ROUND(B180,0)</f>
        <v>5732</v>
      </c>
    </row>
    <row r="180" spans="1:2">
      <c r="A180" s="146" t="s">
        <v>2444</v>
      </c>
      <c r="B180" s="152">
        <f t="shared" ref="B180" si="38">SUM(B181:B181)</f>
        <v>5732</v>
      </c>
    </row>
    <row r="181" spans="1:2">
      <c r="A181" s="87" t="s">
        <v>2562</v>
      </c>
      <c r="B181" s="154">
        <v>5732</v>
      </c>
    </row>
    <row r="182" spans="1:2">
      <c r="A182" s="146" t="s">
        <v>2572</v>
      </c>
      <c r="B182" s="152">
        <f t="shared" ref="B182" si="39">ROUND(B183,0)</f>
        <v>0</v>
      </c>
    </row>
    <row r="183" spans="1:2">
      <c r="A183" s="146" t="s">
        <v>2444</v>
      </c>
      <c r="B183" s="152">
        <f t="shared" ref="B183" si="40">SUM(B184:B184)</f>
        <v>0</v>
      </c>
    </row>
    <row r="184" spans="1:2">
      <c r="A184" s="87" t="s">
        <v>2562</v>
      </c>
      <c r="B184" s="154"/>
    </row>
    <row r="185" spans="1:2">
      <c r="A185" s="146" t="s">
        <v>2573</v>
      </c>
      <c r="B185" s="152">
        <f t="shared" ref="B185" si="41">ROUND(B186,0)</f>
        <v>909</v>
      </c>
    </row>
    <row r="186" spans="1:2">
      <c r="A186" s="146" t="s">
        <v>2444</v>
      </c>
      <c r="B186" s="152">
        <f t="shared" ref="B186" si="42">SUM(B187:B187)</f>
        <v>909.0238</v>
      </c>
    </row>
    <row r="187" spans="1:2">
      <c r="A187" s="87" t="s">
        <v>2562</v>
      </c>
      <c r="B187" s="154">
        <v>909.0238</v>
      </c>
    </row>
    <row r="188" spans="1:2">
      <c r="A188" s="146" t="s">
        <v>2574</v>
      </c>
      <c r="B188" s="152">
        <f t="shared" ref="B188" si="43">ROUND(B189,0)</f>
        <v>0</v>
      </c>
    </row>
    <row r="189" spans="1:2">
      <c r="A189" s="146" t="s">
        <v>2444</v>
      </c>
      <c r="B189" s="152">
        <f t="shared" ref="B189" si="44">SUM(B190:B190)</f>
        <v>0</v>
      </c>
    </row>
    <row r="190" spans="1:2">
      <c r="A190" s="87" t="s">
        <v>2562</v>
      </c>
      <c r="B190" s="154"/>
    </row>
    <row r="191" spans="1:2">
      <c r="A191" s="146" t="s">
        <v>2575</v>
      </c>
      <c r="B191" s="152">
        <f t="shared" ref="B191" si="45">ROUND(B192,0)</f>
        <v>0</v>
      </c>
    </row>
    <row r="192" spans="1:2">
      <c r="A192" s="146" t="s">
        <v>2444</v>
      </c>
      <c r="B192" s="152">
        <f t="shared" ref="B192" si="46">SUM(B193:B193)</f>
        <v>0</v>
      </c>
    </row>
    <row r="193" spans="1:2">
      <c r="A193" s="87" t="s">
        <v>2562</v>
      </c>
      <c r="B193" s="154"/>
    </row>
    <row r="194" spans="1:2">
      <c r="A194" s="146" t="s">
        <v>2576</v>
      </c>
      <c r="B194" s="152">
        <f t="shared" ref="B194" si="47">ROUND(B195,0)</f>
        <v>0</v>
      </c>
    </row>
    <row r="195" spans="1:2">
      <c r="A195" s="146" t="s">
        <v>2444</v>
      </c>
      <c r="B195" s="152">
        <f t="shared" ref="B195" si="48">SUM(B196:B198)</f>
        <v>0</v>
      </c>
    </row>
    <row r="196" spans="1:2">
      <c r="A196" s="87" t="s">
        <v>2577</v>
      </c>
      <c r="B196" s="160"/>
    </row>
    <row r="197" spans="1:2">
      <c r="A197" s="87" t="s">
        <v>2578</v>
      </c>
      <c r="B197" s="160"/>
    </row>
    <row r="198" spans="1:2">
      <c r="A198" s="87"/>
      <c r="B198" s="154"/>
    </row>
    <row r="199" spans="1:2">
      <c r="A199" s="146" t="s">
        <v>2579</v>
      </c>
      <c r="B199" s="152">
        <f t="shared" ref="B199" si="49">ROUND(B200,0)</f>
        <v>0</v>
      </c>
    </row>
    <row r="200" spans="1:2">
      <c r="A200" s="146" t="s">
        <v>2444</v>
      </c>
      <c r="B200" s="152">
        <f t="shared" ref="B200" si="50">SUM(B201:B203)</f>
        <v>0</v>
      </c>
    </row>
    <row r="201" spans="1:2">
      <c r="A201" s="87" t="s">
        <v>2577</v>
      </c>
      <c r="B201" s="160"/>
    </row>
    <row r="202" spans="1:2">
      <c r="A202" s="87" t="s">
        <v>2580</v>
      </c>
      <c r="B202" s="160"/>
    </row>
    <row r="203" spans="1:2">
      <c r="A203" s="87"/>
      <c r="B203" s="154"/>
    </row>
    <row r="204" spans="1:2">
      <c r="A204" s="146" t="s">
        <v>2581</v>
      </c>
      <c r="B204" s="152">
        <f t="shared" ref="B204" si="51">ROUND(B205,0)</f>
        <v>0</v>
      </c>
    </row>
    <row r="205" spans="1:2">
      <c r="A205" s="146" t="s">
        <v>2444</v>
      </c>
      <c r="B205" s="152">
        <f t="shared" ref="B205" si="52">SUM(B206:B208)</f>
        <v>0</v>
      </c>
    </row>
    <row r="206" spans="1:2">
      <c r="A206" s="87" t="s">
        <v>2580</v>
      </c>
      <c r="B206" s="160"/>
    </row>
    <row r="207" spans="1:2">
      <c r="A207" s="87" t="s">
        <v>2461</v>
      </c>
      <c r="B207" s="153"/>
    </row>
    <row r="208" spans="1:2">
      <c r="A208" s="87"/>
      <c r="B208" s="154"/>
    </row>
    <row r="209" spans="1:2">
      <c r="A209" s="146" t="s">
        <v>2582</v>
      </c>
      <c r="B209" s="152">
        <f t="shared" ref="B209" si="53">ROUND(B210,0)-1</f>
        <v>5</v>
      </c>
    </row>
    <row r="210" spans="1:2">
      <c r="A210" s="146" t="s">
        <v>2444</v>
      </c>
      <c r="B210" s="152">
        <f t="shared" ref="B210" si="54">SUM(B211:B218)</f>
        <v>5.6</v>
      </c>
    </row>
    <row r="211" spans="1:2">
      <c r="A211" s="87" t="s">
        <v>2583</v>
      </c>
      <c r="B211" s="86"/>
    </row>
    <row r="212" spans="1:2">
      <c r="A212" s="87" t="s">
        <v>2584</v>
      </c>
      <c r="B212" s="86"/>
    </row>
    <row r="213" spans="1:2">
      <c r="A213" s="87" t="s">
        <v>2585</v>
      </c>
      <c r="B213" s="86">
        <v>5.6</v>
      </c>
    </row>
    <row r="214" spans="1:2">
      <c r="A214" s="87" t="s">
        <v>2586</v>
      </c>
      <c r="B214" s="86"/>
    </row>
    <row r="215" spans="1:2">
      <c r="A215" s="87" t="s">
        <v>2587</v>
      </c>
      <c r="B215" s="86"/>
    </row>
    <row r="216" spans="1:2">
      <c r="A216" s="87" t="s">
        <v>2588</v>
      </c>
      <c r="B216" s="86"/>
    </row>
    <row r="217" spans="1:2">
      <c r="A217" s="87" t="s">
        <v>2589</v>
      </c>
      <c r="B217" s="86"/>
    </row>
    <row r="218" spans="1:2">
      <c r="A218" s="158"/>
      <c r="B218" s="154"/>
    </row>
    <row r="219" spans="1:2">
      <c r="A219" s="146" t="s">
        <v>2590</v>
      </c>
      <c r="B219" s="84">
        <f t="shared" ref="B219" si="55">SUM(B220:B239)</f>
        <v>2183</v>
      </c>
    </row>
    <row r="220" spans="1:2">
      <c r="A220" s="87" t="s">
        <v>2591</v>
      </c>
      <c r="B220" s="86">
        <v>38</v>
      </c>
    </row>
    <row r="221" spans="1:2">
      <c r="A221" s="87" t="s">
        <v>2592</v>
      </c>
      <c r="B221" s="86">
        <v>0</v>
      </c>
    </row>
    <row r="222" spans="1:2">
      <c r="A222" s="87" t="s">
        <v>2593</v>
      </c>
      <c r="B222" s="154">
        <v>40</v>
      </c>
    </row>
    <row r="223" spans="1:2">
      <c r="A223" s="87" t="s">
        <v>2594</v>
      </c>
      <c r="B223" s="86">
        <v>0</v>
      </c>
    </row>
    <row r="224" spans="1:2">
      <c r="A224" s="87" t="s">
        <v>2595</v>
      </c>
      <c r="B224" s="86">
        <v>0</v>
      </c>
    </row>
    <row r="225" spans="1:2">
      <c r="A225" s="87" t="s">
        <v>2596</v>
      </c>
      <c r="B225" s="86">
        <v>134</v>
      </c>
    </row>
    <row r="226" spans="1:2">
      <c r="A226" s="87" t="s">
        <v>2597</v>
      </c>
      <c r="B226" s="86">
        <v>0</v>
      </c>
    </row>
    <row r="227" spans="1:2">
      <c r="A227" s="87" t="s">
        <v>2598</v>
      </c>
      <c r="B227" s="86">
        <v>58</v>
      </c>
    </row>
    <row r="228" spans="1:2">
      <c r="A228" s="87" t="s">
        <v>2599</v>
      </c>
      <c r="B228" s="86">
        <v>0</v>
      </c>
    </row>
    <row r="229" spans="1:2">
      <c r="A229" s="87" t="s">
        <v>2600</v>
      </c>
      <c r="B229" s="86">
        <v>0</v>
      </c>
    </row>
    <row r="230" spans="1:2">
      <c r="A230" s="87" t="s">
        <v>2601</v>
      </c>
      <c r="B230" s="86">
        <v>1233</v>
      </c>
    </row>
    <row r="231" spans="1:2">
      <c r="A231" s="87" t="s">
        <v>2602</v>
      </c>
      <c r="B231" s="86">
        <v>133</v>
      </c>
    </row>
    <row r="232" spans="1:2">
      <c r="A232" s="87" t="s">
        <v>2603</v>
      </c>
      <c r="B232" s="86">
        <v>518</v>
      </c>
    </row>
    <row r="233" spans="1:2">
      <c r="A233" s="87" t="s">
        <v>2604</v>
      </c>
      <c r="B233" s="86">
        <v>0</v>
      </c>
    </row>
    <row r="234" spans="1:2">
      <c r="A234" s="87" t="s">
        <v>2605</v>
      </c>
      <c r="B234" s="86"/>
    </row>
    <row r="235" spans="1:2">
      <c r="A235" s="87" t="s">
        <v>2606</v>
      </c>
      <c r="B235" s="86"/>
    </row>
    <row r="236" spans="1:2">
      <c r="A236" s="87" t="s">
        <v>2607</v>
      </c>
      <c r="B236" s="86">
        <v>0</v>
      </c>
    </row>
    <row r="237" spans="1:2">
      <c r="A237" s="87" t="s">
        <v>2608</v>
      </c>
      <c r="B237" s="86">
        <v>29</v>
      </c>
    </row>
    <row r="238" spans="1:2">
      <c r="A238" s="87" t="s">
        <v>2609</v>
      </c>
      <c r="B238" s="86">
        <v>0</v>
      </c>
    </row>
    <row r="239" spans="1:2">
      <c r="A239" s="87" t="s">
        <v>2610</v>
      </c>
      <c r="B239" s="86">
        <v>0</v>
      </c>
    </row>
    <row r="240" spans="1:2">
      <c r="A240" s="83" t="s">
        <v>2611</v>
      </c>
      <c r="B240" s="84">
        <f t="shared" ref="B240" si="56">SUM(B241:B242)</f>
        <v>7266</v>
      </c>
    </row>
    <row r="241" spans="1:2">
      <c r="A241" s="87" t="s">
        <v>2612</v>
      </c>
      <c r="B241" s="86">
        <v>7266</v>
      </c>
    </row>
    <row r="242" spans="1:2">
      <c r="A242" s="87" t="s">
        <v>2613</v>
      </c>
      <c r="B242" s="86"/>
    </row>
    <row r="243" spans="1:2">
      <c r="A243" s="85" t="s">
        <v>2614</v>
      </c>
      <c r="B243" s="86"/>
    </row>
    <row r="244" spans="1:2">
      <c r="A244" s="85" t="s">
        <v>2615</v>
      </c>
      <c r="B244" s="86">
        <v>36262</v>
      </c>
    </row>
    <row r="245" spans="1:2">
      <c r="A245" s="85" t="s">
        <v>2616</v>
      </c>
      <c r="B245" s="86"/>
    </row>
    <row r="246" spans="1:2">
      <c r="A246" s="83" t="s">
        <v>2617</v>
      </c>
      <c r="B246" s="84">
        <f t="shared" ref="B246" si="57">SUM(B247:B250)</f>
        <v>0</v>
      </c>
    </row>
    <row r="247" spans="1:2">
      <c r="A247" s="87" t="s">
        <v>2618</v>
      </c>
      <c r="B247" s="86"/>
    </row>
    <row r="248" spans="1:2">
      <c r="A248" s="87" t="s">
        <v>2619</v>
      </c>
      <c r="B248" s="86"/>
    </row>
    <row r="249" spans="1:2">
      <c r="A249" s="87" t="s">
        <v>2620</v>
      </c>
      <c r="B249" s="86"/>
    </row>
    <row r="250" spans="1:2">
      <c r="A250" s="87" t="s">
        <v>2621</v>
      </c>
      <c r="B250" s="86"/>
    </row>
    <row r="251" spans="1:2">
      <c r="A251" s="87"/>
      <c r="B251" s="86"/>
    </row>
    <row r="252" spans="1:2">
      <c r="A252" s="83" t="s">
        <v>2622</v>
      </c>
      <c r="B252" s="84">
        <f t="shared" ref="B252" si="58">SUM(B253:B254,B284:B285,B290:B294)</f>
        <v>4492</v>
      </c>
    </row>
    <row r="253" spans="1:2">
      <c r="A253" s="85" t="s">
        <v>2623</v>
      </c>
      <c r="B253" s="86"/>
    </row>
    <row r="254" spans="1:2">
      <c r="A254" s="83" t="s">
        <v>2624</v>
      </c>
      <c r="B254" s="84">
        <f t="shared" ref="B254" si="59">SUM(B255:B257)</f>
        <v>4492</v>
      </c>
    </row>
    <row r="255" spans="1:2">
      <c r="A255" s="147" t="s">
        <v>2625</v>
      </c>
      <c r="B255" s="86">
        <v>440</v>
      </c>
    </row>
    <row r="256" spans="1:2">
      <c r="A256" s="87" t="s">
        <v>2626</v>
      </c>
      <c r="B256" s="86"/>
    </row>
    <row r="257" spans="1:2">
      <c r="A257" s="146" t="s">
        <v>2627</v>
      </c>
      <c r="B257" s="84">
        <f t="shared" ref="B257" si="60">SUM(B258:B283)</f>
        <v>4052</v>
      </c>
    </row>
    <row r="258" spans="1:2">
      <c r="A258" s="161" t="s">
        <v>2628</v>
      </c>
      <c r="B258" s="86">
        <v>127</v>
      </c>
    </row>
    <row r="259" spans="1:2">
      <c r="A259" s="161" t="s">
        <v>2629</v>
      </c>
      <c r="B259" s="86">
        <v>564</v>
      </c>
    </row>
    <row r="260" spans="1:2">
      <c r="A260" s="161" t="s">
        <v>2630</v>
      </c>
      <c r="B260" s="86"/>
    </row>
    <row r="261" spans="1:2">
      <c r="A261" s="161" t="s">
        <v>2631</v>
      </c>
      <c r="B261" s="86"/>
    </row>
    <row r="262" spans="1:2">
      <c r="A262" s="161" t="s">
        <v>2632</v>
      </c>
      <c r="B262" s="86"/>
    </row>
    <row r="263" spans="1:2">
      <c r="A263" s="161" t="s">
        <v>2633</v>
      </c>
      <c r="B263" s="86"/>
    </row>
    <row r="264" spans="1:2">
      <c r="A264" s="161" t="s">
        <v>2634</v>
      </c>
      <c r="B264" s="86"/>
    </row>
    <row r="265" spans="1:2">
      <c r="A265" s="161" t="s">
        <v>2635</v>
      </c>
      <c r="B265" s="86">
        <v>1380</v>
      </c>
    </row>
    <row r="266" spans="1:2">
      <c r="A266" s="161" t="s">
        <v>2636</v>
      </c>
      <c r="B266" s="86">
        <v>127</v>
      </c>
    </row>
    <row r="267" spans="1:2">
      <c r="A267" s="161" t="s">
        <v>2637</v>
      </c>
      <c r="B267" s="86"/>
    </row>
    <row r="268" spans="1:2">
      <c r="A268" s="161" t="s">
        <v>2638</v>
      </c>
      <c r="B268" s="86">
        <v>8</v>
      </c>
    </row>
    <row r="269" spans="1:2">
      <c r="A269" s="161" t="s">
        <v>2639</v>
      </c>
      <c r="B269" s="86">
        <v>8</v>
      </c>
    </row>
    <row r="270" spans="1:2">
      <c r="A270" s="161" t="s">
        <v>2640</v>
      </c>
      <c r="B270" s="86"/>
    </row>
    <row r="271" spans="1:2">
      <c r="A271" s="161" t="s">
        <v>2641</v>
      </c>
      <c r="B271" s="86">
        <v>123</v>
      </c>
    </row>
    <row r="272" spans="1:2">
      <c r="A272" s="161" t="s">
        <v>2642</v>
      </c>
      <c r="B272" s="86">
        <v>25</v>
      </c>
    </row>
    <row r="273" spans="1:2">
      <c r="A273" s="161" t="s">
        <v>2643</v>
      </c>
      <c r="B273" s="86">
        <v>12</v>
      </c>
    </row>
    <row r="274" spans="1:2">
      <c r="A274" s="161" t="s">
        <v>2644</v>
      </c>
      <c r="B274" s="86">
        <v>1125</v>
      </c>
    </row>
    <row r="275" spans="1:2">
      <c r="A275" s="162" t="s">
        <v>2645</v>
      </c>
      <c r="B275" s="86"/>
    </row>
    <row r="276" spans="1:2">
      <c r="A276" s="162" t="s">
        <v>2646</v>
      </c>
      <c r="B276" s="86"/>
    </row>
    <row r="277" spans="1:2">
      <c r="A277" s="161" t="s">
        <v>2647</v>
      </c>
      <c r="B277" s="86">
        <v>426</v>
      </c>
    </row>
    <row r="278" spans="1:2">
      <c r="A278" s="161" t="s">
        <v>2648</v>
      </c>
      <c r="B278" s="86">
        <v>127</v>
      </c>
    </row>
    <row r="279" spans="1:2">
      <c r="A279" s="161" t="s">
        <v>2649</v>
      </c>
      <c r="B279" s="86"/>
    </row>
    <row r="280" spans="1:2">
      <c r="A280" s="161" t="s">
        <v>2650</v>
      </c>
      <c r="B280" s="86"/>
    </row>
    <row r="281" spans="1:2">
      <c r="A281" s="163" t="s">
        <v>2651</v>
      </c>
      <c r="B281" s="86"/>
    </row>
    <row r="282" spans="1:2">
      <c r="A282" s="161" t="s">
        <v>2652</v>
      </c>
      <c r="B282" s="86"/>
    </row>
    <row r="283" spans="1:2">
      <c r="A283" s="161" t="s">
        <v>2653</v>
      </c>
      <c r="B283" s="86"/>
    </row>
    <row r="284" spans="1:2">
      <c r="A284" s="85" t="s">
        <v>2654</v>
      </c>
      <c r="B284" s="86"/>
    </row>
    <row r="285" spans="1:2">
      <c r="A285" s="83" t="s">
        <v>2655</v>
      </c>
      <c r="B285" s="84">
        <f t="shared" ref="B285" si="61">SUM(B286:B289)</f>
        <v>0</v>
      </c>
    </row>
    <row r="286" spans="1:2">
      <c r="A286" s="87" t="s">
        <v>2656</v>
      </c>
      <c r="B286" s="86"/>
    </row>
    <row r="287" spans="1:2">
      <c r="A287" s="87" t="s">
        <v>2657</v>
      </c>
      <c r="B287" s="86"/>
    </row>
    <row r="288" spans="1:2">
      <c r="A288" s="87" t="s">
        <v>2658</v>
      </c>
      <c r="B288" s="86"/>
    </row>
    <row r="289" spans="1:2">
      <c r="A289" s="87" t="s">
        <v>2659</v>
      </c>
      <c r="B289" s="86"/>
    </row>
    <row r="290" spans="1:2">
      <c r="A290" s="85" t="s">
        <v>2660</v>
      </c>
      <c r="B290" s="86"/>
    </row>
    <row r="291" spans="1:2">
      <c r="A291" s="85" t="s">
        <v>2661</v>
      </c>
      <c r="B291" s="86"/>
    </row>
    <row r="292" spans="1:2">
      <c r="A292" s="85" t="s">
        <v>2662</v>
      </c>
      <c r="B292" s="86"/>
    </row>
    <row r="293" spans="1:2">
      <c r="A293" s="85" t="s">
        <v>2663</v>
      </c>
      <c r="B293" s="86"/>
    </row>
    <row r="294" spans="1:2">
      <c r="A294" s="85" t="s">
        <v>2664</v>
      </c>
      <c r="B294" s="86"/>
    </row>
    <row r="295" spans="1:2">
      <c r="A295" s="87"/>
      <c r="B295" s="86"/>
    </row>
    <row r="296" spans="1:2">
      <c r="A296" s="83" t="s">
        <v>2665</v>
      </c>
      <c r="B296" s="84">
        <f t="shared" ref="B296" si="62">B5-B252</f>
        <v>218875</v>
      </c>
    </row>
    <row r="297" spans="1:2">
      <c r="A297" s="87" t="s">
        <v>2666</v>
      </c>
      <c r="B297" s="86"/>
    </row>
    <row r="298" spans="1:2">
      <c r="A298" s="83" t="s">
        <v>2667</v>
      </c>
      <c r="B298" s="84">
        <f t="shared" ref="B298" si="63">B296</f>
        <v>218875</v>
      </c>
    </row>
    <row r="299" spans="1:2">
      <c r="A299" s="87" t="s">
        <v>2666</v>
      </c>
      <c r="B299" s="86"/>
    </row>
    <row r="300" spans="1:2">
      <c r="A300" s="83" t="s">
        <v>2668</v>
      </c>
      <c r="B300" s="84">
        <f t="shared" ref="B300" si="64">B296-B298</f>
        <v>0</v>
      </c>
    </row>
    <row r="301" spans="1:2">
      <c r="A301" s="87" t="s">
        <v>2666</v>
      </c>
      <c r="B301" s="86"/>
    </row>
    <row r="302" spans="1:2">
      <c r="A302" s="87"/>
      <c r="B302" s="86"/>
    </row>
    <row r="303" spans="1:2">
      <c r="A303" s="83" t="s">
        <v>2669</v>
      </c>
      <c r="B303" s="84">
        <f t="shared" ref="B303" si="65">SUM(B304:B309)</f>
        <v>11868</v>
      </c>
    </row>
    <row r="304" spans="1:2">
      <c r="A304" s="85" t="s">
        <v>2670</v>
      </c>
      <c r="B304" s="86"/>
    </row>
    <row r="305" spans="1:2">
      <c r="A305" s="85" t="s">
        <v>2671</v>
      </c>
      <c r="B305" s="86">
        <v>340</v>
      </c>
    </row>
    <row r="306" spans="1:2">
      <c r="A306" s="85" t="s">
        <v>2672</v>
      </c>
      <c r="B306" s="86"/>
    </row>
    <row r="307" spans="1:2">
      <c r="A307" s="85" t="s">
        <v>2673</v>
      </c>
      <c r="B307" s="86">
        <v>11528</v>
      </c>
    </row>
    <row r="308" spans="1:2">
      <c r="A308" s="85" t="s">
        <v>2674</v>
      </c>
      <c r="B308" s="86"/>
    </row>
    <row r="309" spans="1:2">
      <c r="A309" s="83" t="s">
        <v>2675</v>
      </c>
      <c r="B309" s="84">
        <f t="shared" ref="B309" si="66">SUM(B310:B311)</f>
        <v>0</v>
      </c>
    </row>
    <row r="310" spans="1:2">
      <c r="A310" s="87" t="s">
        <v>2676</v>
      </c>
      <c r="B310" s="86"/>
    </row>
    <row r="311" spans="1:2">
      <c r="A311" s="87" t="s">
        <v>2677</v>
      </c>
      <c r="B311" s="86"/>
    </row>
    <row r="312" spans="1:2">
      <c r="A312" s="87"/>
      <c r="B312" s="88"/>
    </row>
    <row r="313" spans="1:2">
      <c r="A313" s="83" t="s">
        <v>2678</v>
      </c>
      <c r="B313" s="84">
        <f t="shared" ref="B313" si="67">SUM(B314:B315,B317:B318,B321)</f>
        <v>0</v>
      </c>
    </row>
    <row r="314" spans="1:2">
      <c r="A314" s="85" t="s">
        <v>2679</v>
      </c>
      <c r="B314" s="86"/>
    </row>
    <row r="315" spans="1:2">
      <c r="A315" s="83" t="s">
        <v>2680</v>
      </c>
      <c r="B315" s="84">
        <f t="shared" ref="B315" si="68">B316</f>
        <v>0</v>
      </c>
    </row>
    <row r="316" spans="1:2">
      <c r="A316" s="87" t="s">
        <v>2681</v>
      </c>
      <c r="B316" s="86"/>
    </row>
    <row r="317" spans="1:2">
      <c r="A317" s="85" t="s">
        <v>2682</v>
      </c>
      <c r="B317" s="86"/>
    </row>
    <row r="318" spans="1:2">
      <c r="A318" s="83" t="s">
        <v>2683</v>
      </c>
      <c r="B318" s="84">
        <f t="shared" ref="B318" si="69">SUM(B319:B320)</f>
        <v>0</v>
      </c>
    </row>
    <row r="319" spans="1:2">
      <c r="A319" s="87" t="s">
        <v>2684</v>
      </c>
      <c r="B319" s="86"/>
    </row>
    <row r="320" spans="1:2">
      <c r="A320" s="87" t="s">
        <v>2685</v>
      </c>
      <c r="B320" s="86"/>
    </row>
    <row r="321" spans="1:2">
      <c r="A321" s="85" t="s">
        <v>2686</v>
      </c>
      <c r="B321" s="86"/>
    </row>
    <row r="322" spans="1:2">
      <c r="A322" s="87"/>
      <c r="B322" s="86"/>
    </row>
    <row r="323" spans="1:2">
      <c r="A323" s="83" t="s">
        <v>2687</v>
      </c>
      <c r="B323" s="84">
        <f t="shared" ref="B323" si="70">B303-B313</f>
        <v>11868</v>
      </c>
    </row>
    <row r="324" spans="1:2">
      <c r="A324" s="87" t="s">
        <v>2688</v>
      </c>
      <c r="B324" s="86"/>
    </row>
    <row r="325" spans="1:2">
      <c r="A325" s="83" t="s">
        <v>2667</v>
      </c>
      <c r="B325" s="84">
        <f t="shared" ref="B325" si="71">B323</f>
        <v>11868</v>
      </c>
    </row>
    <row r="326" spans="1:2">
      <c r="A326" s="87" t="s">
        <v>2666</v>
      </c>
      <c r="B326" s="86"/>
    </row>
    <row r="327" spans="1:2">
      <c r="A327" s="83" t="s">
        <v>2689</v>
      </c>
      <c r="B327" s="84">
        <f t="shared" ref="B327" si="72">B323-B325</f>
        <v>0</v>
      </c>
    </row>
    <row r="328" spans="1:2">
      <c r="A328" s="87" t="s">
        <v>2666</v>
      </c>
      <c r="B328" s="86"/>
    </row>
    <row r="329" spans="1:2">
      <c r="A329" s="87"/>
      <c r="B329" s="86"/>
    </row>
    <row r="330" spans="1:2">
      <c r="A330" s="83" t="s">
        <v>2690</v>
      </c>
      <c r="B330" s="84">
        <f t="shared" ref="B330" si="73">SUM(B331:B333)</f>
        <v>111</v>
      </c>
    </row>
    <row r="331" spans="1:2">
      <c r="A331" s="85" t="s">
        <v>2691</v>
      </c>
      <c r="B331" s="86"/>
    </row>
    <row r="332" spans="1:2">
      <c r="A332" s="85" t="s">
        <v>2671</v>
      </c>
      <c r="B332" s="86">
        <v>111</v>
      </c>
    </row>
    <row r="333" spans="1:2">
      <c r="A333" s="85" t="s">
        <v>2692</v>
      </c>
      <c r="B333" s="86">
        <v>0</v>
      </c>
    </row>
    <row r="334" spans="1:2">
      <c r="A334" s="83" t="s">
        <v>2693</v>
      </c>
      <c r="B334" s="84">
        <f t="shared" ref="B334" si="74">SUM(B335:B336)</f>
        <v>0</v>
      </c>
    </row>
    <row r="335" spans="1:2">
      <c r="A335" s="85" t="s">
        <v>2694</v>
      </c>
      <c r="B335" s="86"/>
    </row>
    <row r="336" spans="1:2">
      <c r="A336" s="85" t="s">
        <v>2695</v>
      </c>
      <c r="B336" s="86"/>
    </row>
    <row r="337" spans="1:2">
      <c r="A337" s="83" t="s">
        <v>2696</v>
      </c>
      <c r="B337" s="84">
        <f t="shared" ref="B337" si="75">B330-B334</f>
        <v>111</v>
      </c>
    </row>
    <row r="338" spans="1:2">
      <c r="A338" s="87" t="s">
        <v>2688</v>
      </c>
      <c r="B338" s="86"/>
    </row>
    <row r="339" spans="1:2">
      <c r="A339" s="83" t="s">
        <v>2667</v>
      </c>
      <c r="B339" s="84">
        <f t="shared" ref="B339" si="76">B337</f>
        <v>111</v>
      </c>
    </row>
    <row r="340" spans="1:2">
      <c r="A340" s="87" t="s">
        <v>2666</v>
      </c>
      <c r="B340" s="86"/>
    </row>
    <row r="341" spans="1:2">
      <c r="A341" s="83" t="s">
        <v>2697</v>
      </c>
      <c r="B341" s="84">
        <f t="shared" ref="B341" si="77">B337-B339</f>
        <v>0</v>
      </c>
    </row>
    <row r="342" spans="1:2">
      <c r="A342" s="87" t="s">
        <v>2666</v>
      </c>
      <c r="B342" s="86"/>
    </row>
    <row r="343" spans="1:2">
      <c r="A343" s="85"/>
      <c r="B343" s="86"/>
    </row>
    <row r="344" spans="1:2">
      <c r="A344" s="85" t="s">
        <v>2698</v>
      </c>
      <c r="B344" s="86"/>
    </row>
    <row r="345" spans="1:2">
      <c r="A345" s="83" t="s">
        <v>2699</v>
      </c>
      <c r="B345" s="84">
        <f t="shared" ref="B345" si="78">SUM(B7,B305,B332)</f>
        <v>99852</v>
      </c>
    </row>
    <row r="346" spans="1:2">
      <c r="A346" s="83" t="s">
        <v>2700</v>
      </c>
      <c r="B346" s="84">
        <f t="shared" ref="B346" si="79">B347-B348</f>
        <v>4492</v>
      </c>
    </row>
    <row r="347" spans="1:2">
      <c r="A347" s="83" t="s">
        <v>2701</v>
      </c>
      <c r="B347" s="84">
        <f t="shared" ref="B347" si="80">SUM(B254,B315)</f>
        <v>4492</v>
      </c>
    </row>
    <row r="348" spans="1:2">
      <c r="A348" s="85" t="s">
        <v>2702</v>
      </c>
      <c r="B348" s="86"/>
    </row>
    <row r="349" spans="1:2">
      <c r="A349" s="83" t="s">
        <v>2703</v>
      </c>
      <c r="B349" s="84">
        <f t="shared" ref="B349" si="81">SUM(B350:B352)</f>
        <v>0</v>
      </c>
    </row>
    <row r="350" spans="1:2">
      <c r="A350" s="87" t="s">
        <v>2704</v>
      </c>
      <c r="B350" s="86"/>
    </row>
    <row r="351" spans="1:2">
      <c r="A351" s="87" t="s">
        <v>2705</v>
      </c>
      <c r="B351" s="86"/>
    </row>
    <row r="352" spans="1:2">
      <c r="A352" s="87" t="s">
        <v>2706</v>
      </c>
      <c r="B352" s="86"/>
    </row>
    <row r="353" spans="1:2">
      <c r="A353" s="87"/>
      <c r="B353" s="86"/>
    </row>
    <row r="354" spans="1:2">
      <c r="A354" s="83" t="s">
        <v>2707</v>
      </c>
      <c r="B354" s="84">
        <f t="shared" ref="B354" si="82">B349+B346-B345</f>
        <v>-95360</v>
      </c>
    </row>
    <row r="355" spans="1:2">
      <c r="A355" s="87" t="s">
        <v>2708</v>
      </c>
      <c r="B355" s="86"/>
    </row>
    <row r="356" spans="1:2">
      <c r="A356" s="87"/>
      <c r="B356" s="86"/>
    </row>
    <row r="357" spans="1:2">
      <c r="A357" s="85" t="s">
        <v>2709</v>
      </c>
      <c r="B357" s="86"/>
    </row>
    <row r="358" spans="1:2">
      <c r="A358" s="85" t="s">
        <v>2710</v>
      </c>
      <c r="B358" s="154"/>
    </row>
    <row r="359" spans="1:2">
      <c r="A359" s="85" t="s">
        <v>2711</v>
      </c>
      <c r="B359" s="154"/>
    </row>
    <row r="360" spans="1:2">
      <c r="A360" s="85" t="s">
        <v>2712</v>
      </c>
      <c r="B360" s="154"/>
    </row>
    <row r="361" spans="1:2">
      <c r="A361" s="85" t="s">
        <v>2713</v>
      </c>
      <c r="B361" s="154"/>
    </row>
    <row r="362" spans="1:2">
      <c r="A362" s="85" t="s">
        <v>2714</v>
      </c>
      <c r="B362" s="154"/>
    </row>
    <row r="363" spans="1:2">
      <c r="A363" s="87"/>
      <c r="B363" s="86"/>
    </row>
    <row r="364" spans="1:2">
      <c r="A364" s="85" t="s">
        <v>2715</v>
      </c>
      <c r="B364" s="86">
        <v>2889</v>
      </c>
    </row>
    <row r="365" spans="1:2">
      <c r="A365" s="83" t="s">
        <v>2716</v>
      </c>
      <c r="B365" s="84">
        <f t="shared" ref="B365" si="83">B364+B293-B245</f>
        <v>2889</v>
      </c>
    </row>
    <row r="366" spans="1:2">
      <c r="A366" s="85" t="s">
        <v>2717</v>
      </c>
      <c r="B366" s="86"/>
    </row>
    <row r="367" spans="1:2">
      <c r="A367" s="164"/>
      <c r="B367" s="165"/>
    </row>
    <row r="368" spans="1:2">
      <c r="A368" s="166" t="s">
        <v>2718</v>
      </c>
      <c r="B368" s="167"/>
    </row>
    <row r="369" spans="1:2">
      <c r="A369" s="166" t="s">
        <v>2719</v>
      </c>
      <c r="B369" s="167"/>
    </row>
    <row r="370" spans="1:2">
      <c r="A370" s="166" t="s">
        <v>2720</v>
      </c>
      <c r="B370" s="167">
        <f t="shared" ref="B370" si="84">B368+B369</f>
        <v>0</v>
      </c>
    </row>
    <row r="371" spans="1:2">
      <c r="A371" s="166" t="s">
        <v>2721</v>
      </c>
      <c r="B371" s="167">
        <f t="shared" ref="B371" si="85">B6-B370</f>
        <v>80438</v>
      </c>
    </row>
    <row r="372" spans="1:2">
      <c r="A372" s="168" t="s">
        <v>2722</v>
      </c>
      <c r="B372" s="169"/>
    </row>
    <row r="373" spans="1:2">
      <c r="A373" s="168" t="s">
        <v>2719</v>
      </c>
      <c r="B373" s="169"/>
    </row>
    <row r="374" spans="1:2">
      <c r="A374" s="168" t="s">
        <v>2720</v>
      </c>
      <c r="B374" s="169">
        <f t="shared" ref="B374" si="86">B372+B373</f>
        <v>0</v>
      </c>
    </row>
    <row r="375" spans="1:2">
      <c r="A375" s="168" t="s">
        <v>2721</v>
      </c>
      <c r="B375" s="169">
        <f t="shared" ref="B375" si="87">B304-B374</f>
        <v>0</v>
      </c>
    </row>
    <row r="376" spans="1:2">
      <c r="A376" s="170" t="s">
        <v>2723</v>
      </c>
      <c r="B376" s="171"/>
    </row>
    <row r="377" spans="1:2">
      <c r="A377" s="170" t="s">
        <v>2719</v>
      </c>
      <c r="B377" s="171"/>
    </row>
    <row r="378" spans="1:2">
      <c r="A378" s="170" t="s">
        <v>2720</v>
      </c>
      <c r="B378" s="171">
        <f t="shared" ref="B378" si="88">B376+B377</f>
        <v>0</v>
      </c>
    </row>
    <row r="379" spans="1:2">
      <c r="A379" s="170" t="s">
        <v>2721</v>
      </c>
      <c r="B379" s="171">
        <f t="shared" ref="B379" si="89">B331-B378</f>
        <v>0</v>
      </c>
    </row>
  </sheetData>
  <mergeCells count="1">
    <mergeCell ref="A2:B2"/>
  </mergeCells>
  <pageMargins left="0.7" right="0.7" top="0.75" bottom="0.75" header="0.3" footer="0.3"/>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showGridLines="0" showZeros="0" workbookViewId="0">
      <selection activeCell="C15" sqref="C15"/>
    </sheetView>
  </sheetViews>
  <sheetFormatPr defaultColWidth="12.125" defaultRowHeight="16.9" customHeight="1" outlineLevelRow="4" outlineLevelCol="2"/>
  <cols>
    <col min="1" max="1" width="27" style="126" customWidth="1"/>
    <col min="2" max="2" width="20" style="126" customWidth="1"/>
    <col min="3" max="3" width="37.75" style="126" customWidth="1"/>
    <col min="4" max="4" width="6" style="126" customWidth="1"/>
    <col min="5" max="6" width="5.25" style="126" customWidth="1"/>
    <col min="7" max="7" width="4.125" style="126" customWidth="1"/>
    <col min="8" max="8" width="6.125" style="126" customWidth="1"/>
    <col min="9" max="9" width="6.875" style="126" customWidth="1"/>
    <col min="10" max="10" width="4.125" style="126" customWidth="1"/>
    <col min="11" max="16384" width="12.125" style="126"/>
  </cols>
  <sheetData>
    <row r="1" ht="35.1" customHeight="1" spans="1:3">
      <c r="A1" s="127" t="s">
        <v>2724</v>
      </c>
      <c r="B1" s="128"/>
      <c r="C1" s="128"/>
    </row>
    <row r="2" ht="35.1" customHeight="1" spans="1:3">
      <c r="A2" s="129" t="s">
        <v>2725</v>
      </c>
      <c r="B2" s="129"/>
      <c r="C2" s="129"/>
    </row>
    <row r="3" ht="35.1" customHeight="1" spans="1:3">
      <c r="A3" s="130"/>
      <c r="B3" s="130"/>
      <c r="C3" s="131" t="s">
        <v>2726</v>
      </c>
    </row>
    <row r="4" ht="35.1" customHeight="1" spans="1:3">
      <c r="A4" s="132" t="s">
        <v>2727</v>
      </c>
      <c r="B4" s="133" t="s">
        <v>2728</v>
      </c>
      <c r="C4" s="133" t="s">
        <v>2729</v>
      </c>
    </row>
    <row r="5" ht="35.1" customHeight="1" spans="1:3">
      <c r="A5" s="134" t="s">
        <v>2427</v>
      </c>
      <c r="B5" s="135">
        <v>63221</v>
      </c>
      <c r="C5" s="135">
        <v>63221</v>
      </c>
    </row>
  </sheetData>
  <mergeCells count="1">
    <mergeCell ref="A2:C2"/>
  </mergeCells>
  <pageMargins left="0.865972222222222" right="0.865972222222222" top="1.18055555555556" bottom="1.10208333333333" header="0" footer="0"/>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3"/>
  <sheetViews>
    <sheetView showGridLines="0" showZeros="0" workbookViewId="0">
      <pane xSplit="1" ySplit="4" topLeftCell="B5" activePane="bottomRight" state="frozen"/>
      <selection/>
      <selection pane="topRight"/>
      <selection pane="bottomLeft"/>
      <selection pane="bottomRight" activeCell="E33" sqref="E33"/>
    </sheetView>
  </sheetViews>
  <sheetFormatPr defaultColWidth="9" defaultRowHeight="14.25" outlineLevelCol="2"/>
  <cols>
    <col min="1" max="1" width="43.625" style="91" customWidth="1"/>
    <col min="2" max="2" width="39.5" style="92" customWidth="1"/>
    <col min="3" max="16384" width="9" style="92"/>
  </cols>
  <sheetData>
    <row r="1" s="89" customFormat="1" ht="27" customHeight="1" spans="1:3">
      <c r="A1" s="93" t="s">
        <v>2730</v>
      </c>
      <c r="C1" s="95"/>
    </row>
    <row r="2" ht="33.95" customHeight="1" spans="1:2">
      <c r="A2" s="96" t="s">
        <v>2731</v>
      </c>
      <c r="B2" s="121"/>
    </row>
    <row r="3" customFormat="1" ht="17.1" customHeight="1" spans="1:2">
      <c r="A3" s="99"/>
      <c r="B3" s="100"/>
    </row>
    <row r="4" s="90" customFormat="1" ht="17.1" customHeight="1" spans="1:2">
      <c r="A4" s="101"/>
      <c r="B4" s="104" t="s">
        <v>2368</v>
      </c>
    </row>
    <row r="5" s="120" customFormat="1" ht="26.1" customHeight="1" spans="1:2">
      <c r="A5" s="122" t="s">
        <v>2732</v>
      </c>
      <c r="B5" s="123" t="s">
        <v>2733</v>
      </c>
    </row>
    <row r="6" s="120" customFormat="1" ht="26.1" customHeight="1" spans="1:2">
      <c r="A6" s="124" t="s">
        <v>2734</v>
      </c>
      <c r="B6" s="125"/>
    </row>
    <row r="7" s="120" customFormat="1" ht="26.1" customHeight="1" spans="1:2">
      <c r="A7" s="124" t="s">
        <v>2735</v>
      </c>
      <c r="B7" s="125"/>
    </row>
    <row r="8" s="120" customFormat="1" ht="26.1" customHeight="1" spans="1:2">
      <c r="A8" s="124" t="s">
        <v>2736</v>
      </c>
      <c r="B8" s="125"/>
    </row>
    <row r="9" s="120" customFormat="1" ht="26.1" customHeight="1" spans="1:2">
      <c r="A9" s="124" t="s">
        <v>2737</v>
      </c>
      <c r="B9" s="125">
        <v>5500</v>
      </c>
    </row>
    <row r="10" s="120" customFormat="1" ht="26.1" customHeight="1" spans="1:2">
      <c r="A10" s="124" t="s">
        <v>2738</v>
      </c>
      <c r="B10" s="125">
        <v>400</v>
      </c>
    </row>
    <row r="11" s="120" customFormat="1" ht="26.1" customHeight="1" spans="1:2">
      <c r="A11" s="124" t="s">
        <v>2739</v>
      </c>
      <c r="B11" s="125">
        <v>62930</v>
      </c>
    </row>
    <row r="12" s="120" customFormat="1" ht="26.1" customHeight="1" spans="1:2">
      <c r="A12" s="124" t="s">
        <v>2740</v>
      </c>
      <c r="B12" s="125">
        <v>62930</v>
      </c>
    </row>
    <row r="13" s="120" customFormat="1" ht="26.1" customHeight="1" spans="1:2">
      <c r="A13" s="124" t="s">
        <v>2741</v>
      </c>
      <c r="B13" s="125"/>
    </row>
    <row r="14" s="120" customFormat="1" ht="26.1" customHeight="1" spans="1:2">
      <c r="A14" s="124" t="s">
        <v>2742</v>
      </c>
      <c r="B14" s="125"/>
    </row>
    <row r="15" s="120" customFormat="1" ht="26.1" customHeight="1" spans="1:2">
      <c r="A15" s="124" t="s">
        <v>2743</v>
      </c>
      <c r="B15" s="125"/>
    </row>
    <row r="16" s="120" customFormat="1" ht="26.1" customHeight="1" spans="1:2">
      <c r="A16" s="124" t="s">
        <v>2744</v>
      </c>
      <c r="B16" s="125"/>
    </row>
    <row r="17" s="120" customFormat="1" ht="26.1" customHeight="1" spans="1:2">
      <c r="A17" s="124" t="s">
        <v>2745</v>
      </c>
      <c r="B17" s="125"/>
    </row>
    <row r="18" s="120" customFormat="1" ht="26.1" customHeight="1" spans="1:2">
      <c r="A18" s="124" t="s">
        <v>2746</v>
      </c>
      <c r="B18" s="125"/>
    </row>
    <row r="19" s="120" customFormat="1" ht="26.1" customHeight="1" spans="1:2">
      <c r="A19" s="124" t="s">
        <v>2747</v>
      </c>
      <c r="B19" s="125"/>
    </row>
    <row r="20" s="120" customFormat="1" ht="26.1" customHeight="1" spans="1:2">
      <c r="A20" s="124" t="s">
        <v>2748</v>
      </c>
      <c r="B20" s="125"/>
    </row>
    <row r="21" s="120" customFormat="1" ht="26.1" customHeight="1" spans="1:2">
      <c r="A21" s="124" t="s">
        <v>2749</v>
      </c>
      <c r="B21" s="125">
        <v>3465</v>
      </c>
    </row>
    <row r="22" s="120" customFormat="1" ht="26.1" customHeight="1" spans="1:2">
      <c r="A22" s="124" t="s">
        <v>2750</v>
      </c>
      <c r="B22" s="125"/>
    </row>
    <row r="23" s="120" customFormat="1" ht="26.1" customHeight="1" spans="1:2">
      <c r="A23" s="124" t="s">
        <v>2751</v>
      </c>
      <c r="B23" s="125"/>
    </row>
    <row r="24" s="120" customFormat="1" ht="26.1" customHeight="1" spans="1:2">
      <c r="A24" s="124" t="s">
        <v>2752</v>
      </c>
      <c r="B24" s="125"/>
    </row>
    <row r="25" s="120" customFormat="1" ht="26.1" customHeight="1" spans="1:2">
      <c r="A25" s="124" t="s">
        <v>2753</v>
      </c>
      <c r="B25" s="125">
        <v>400</v>
      </c>
    </row>
    <row r="26" s="120" customFormat="1" ht="26.1" customHeight="1" spans="1:2">
      <c r="A26" s="124" t="s">
        <v>2754</v>
      </c>
      <c r="B26" s="125"/>
    </row>
    <row r="27" s="120" customFormat="1" ht="26.1" customHeight="1" spans="1:2">
      <c r="A27" s="124" t="s">
        <v>2755</v>
      </c>
      <c r="B27" s="125"/>
    </row>
    <row r="28" s="120" customFormat="1" ht="26.1" customHeight="1" spans="1:2">
      <c r="A28" s="124" t="s">
        <v>2756</v>
      </c>
      <c r="B28" s="125"/>
    </row>
    <row r="29" s="120" customFormat="1" ht="26.1" customHeight="1" spans="1:2">
      <c r="A29" s="124" t="s">
        <v>2757</v>
      </c>
      <c r="B29" s="125"/>
    </row>
    <row r="30" s="120" customFormat="1" ht="26.1" customHeight="1" spans="1:2">
      <c r="A30" s="124" t="s">
        <v>2758</v>
      </c>
      <c r="B30" s="125"/>
    </row>
    <row r="31" s="120" customFormat="1" ht="26.1" customHeight="1" spans="1:2">
      <c r="A31" s="124" t="s">
        <v>2759</v>
      </c>
      <c r="B31" s="125"/>
    </row>
    <row r="32" s="120" customFormat="1" ht="26.1" customHeight="1" spans="1:2">
      <c r="A32" s="124" t="s">
        <v>2760</v>
      </c>
      <c r="B32" s="125"/>
    </row>
    <row r="33" s="120" customFormat="1" ht="26.1" customHeight="1" spans="1:2">
      <c r="A33" s="124" t="s">
        <v>2761</v>
      </c>
      <c r="B33" s="125"/>
    </row>
    <row r="34" s="120" customFormat="1" ht="26.1" customHeight="1" spans="1:2">
      <c r="A34" s="124" t="s">
        <v>2762</v>
      </c>
      <c r="B34" s="125">
        <v>72695</v>
      </c>
    </row>
    <row r="35" s="120" customFormat="1" ht="26.1" customHeight="1" spans="1:2">
      <c r="A35" s="124" t="s">
        <v>2763</v>
      </c>
      <c r="B35" s="125">
        <v>11868</v>
      </c>
    </row>
    <row r="36" s="120" customFormat="1" ht="26.1" customHeight="1" spans="1:2">
      <c r="A36" s="124" t="s">
        <v>2764</v>
      </c>
      <c r="B36" s="125">
        <v>340</v>
      </c>
    </row>
    <row r="37" s="120" customFormat="1" ht="26.1" customHeight="1" spans="1:2">
      <c r="A37" s="124" t="s">
        <v>2765</v>
      </c>
      <c r="B37" s="125"/>
    </row>
    <row r="38" s="120" customFormat="1" ht="26.1" customHeight="1" spans="1:2">
      <c r="A38" s="124" t="s">
        <v>2766</v>
      </c>
      <c r="B38" s="125">
        <v>11528</v>
      </c>
    </row>
    <row r="39" s="120" customFormat="1" ht="26.1" customHeight="1" spans="1:2">
      <c r="A39" s="124" t="s">
        <v>2767</v>
      </c>
      <c r="B39" s="125"/>
    </row>
    <row r="40" s="120" customFormat="1" ht="26.1" customHeight="1" spans="1:2">
      <c r="A40" s="124" t="s">
        <v>2768</v>
      </c>
      <c r="B40" s="125"/>
    </row>
    <row r="41" s="120" customFormat="1" ht="26.1" customHeight="1" spans="1:2">
      <c r="A41" s="124" t="s">
        <v>2769</v>
      </c>
      <c r="B41" s="125"/>
    </row>
    <row r="42" s="120" customFormat="1" ht="26.1" customHeight="1" spans="1:2">
      <c r="A42" s="124" t="s">
        <v>2770</v>
      </c>
      <c r="B42" s="125">
        <v>0</v>
      </c>
    </row>
    <row r="43" s="120" customFormat="1" ht="26.1" customHeight="1" spans="1:2">
      <c r="A43" s="124" t="s">
        <v>82</v>
      </c>
      <c r="B43" s="125">
        <v>84563</v>
      </c>
    </row>
  </sheetData>
  <mergeCells count="1">
    <mergeCell ref="A2:B2"/>
  </mergeCells>
  <pageMargins left="0.865972222222222" right="0.865972222222222" top="1.18055555555556" bottom="1.10208333333333" header="0.310416666666667" footer="0.310416666666667"/>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封面</vt:lpstr>
      <vt:lpstr>目录</vt:lpstr>
      <vt:lpstr>收入预算</vt:lpstr>
      <vt:lpstr>支出预算</vt:lpstr>
      <vt:lpstr>一般公共预算本级支出表</vt:lpstr>
      <vt:lpstr>一般公共预算基本支出表</vt:lpstr>
      <vt:lpstr>税收返还和转移支付表</vt:lpstr>
      <vt:lpstr>一般债务限额和余额</vt:lpstr>
      <vt:lpstr>政府性基金收入表</vt:lpstr>
      <vt:lpstr>政府性基金支出表</vt:lpstr>
      <vt:lpstr>政府性基金转移支付表</vt:lpstr>
      <vt:lpstr>政府专项债务限额和余额情况表</vt:lpstr>
      <vt:lpstr>国有资本经营收入表</vt:lpstr>
      <vt:lpstr>国有资本经营支出表</vt:lpstr>
      <vt:lpstr>社会保险基金收入表</vt:lpstr>
      <vt:lpstr>社会保险基金支出表</vt:lpstr>
      <vt:lpstr>三公</vt:lpstr>
      <vt:lpstr>扶贫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HJF</dc:creator>
  <cp:lastModifiedBy>企业用户_849634384</cp:lastModifiedBy>
  <cp:revision>1</cp:revision>
  <dcterms:created xsi:type="dcterms:W3CDTF">2015-02-02T08:06:00Z</dcterms:created>
  <cp:lastPrinted>2024-05-30T03:19:00Z</cp:lastPrinted>
  <dcterms:modified xsi:type="dcterms:W3CDTF">2024-05-30T07:44:15Z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BD6D3EEC6F12424DA4099C271D320093_13</vt:lpwstr>
  </property>
</Properties>
</file>